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90" windowWidth="12120" windowHeight="9120" firstSheet="1" activeTab="4"/>
  </bookViews>
  <sheets>
    <sheet name="Calc" sheetId="2" state="hidden" r:id="rId1"/>
    <sheet name="Instructions" sheetId="8" r:id="rId2"/>
    <sheet name="Month1" sheetId="5" r:id="rId3"/>
    <sheet name="Month2" sheetId="7" r:id="rId4"/>
    <sheet name="Month3" sheetId="6" r:id="rId5"/>
  </sheets>
  <calcPr calcId="125725"/>
</workbook>
</file>

<file path=xl/calcChain.xml><?xml version="1.0" encoding="utf-8"?>
<calcChain xmlns="http://schemas.openxmlformats.org/spreadsheetml/2006/main">
  <c r="J22" i="5"/>
  <c r="J62" i="6" l="1"/>
  <c r="G61"/>
  <c r="J53" i="7"/>
  <c r="G52"/>
  <c r="H9" i="6"/>
  <c r="B12" l="1"/>
  <c r="B12" i="7"/>
  <c r="I7" i="6"/>
  <c r="H61" s="1"/>
  <c r="I61" s="1"/>
  <c r="I7" i="7"/>
  <c r="H52" s="1"/>
  <c r="J52" s="1"/>
  <c r="B9" i="6"/>
  <c r="H9" i="7"/>
  <c r="B9"/>
  <c r="I52" l="1"/>
  <c r="J61" i="6"/>
  <c r="J49" i="7"/>
  <c r="I49"/>
  <c r="G48"/>
  <c r="G47"/>
  <c r="G46"/>
  <c r="G45"/>
  <c r="G44"/>
  <c r="G43"/>
  <c r="G42"/>
  <c r="J40"/>
  <c r="I40"/>
  <c r="G39"/>
  <c r="G38"/>
  <c r="G37"/>
  <c r="G36"/>
  <c r="G35"/>
  <c r="G34"/>
  <c r="G33"/>
  <c r="J31"/>
  <c r="I31"/>
  <c r="G30"/>
  <c r="G29"/>
  <c r="G28"/>
  <c r="G27"/>
  <c r="G26"/>
  <c r="G25"/>
  <c r="G24"/>
  <c r="J22"/>
  <c r="I22"/>
  <c r="G21"/>
  <c r="G20"/>
  <c r="G19"/>
  <c r="G18"/>
  <c r="G17"/>
  <c r="G16"/>
  <c r="G15"/>
  <c r="G22" s="1"/>
  <c r="K22" s="1"/>
  <c r="J58" i="6"/>
  <c r="I58"/>
  <c r="G57"/>
  <c r="G56"/>
  <c r="G55"/>
  <c r="G54"/>
  <c r="G53"/>
  <c r="G52"/>
  <c r="G51"/>
  <c r="G58"/>
  <c r="K58" s="1"/>
  <c r="J49"/>
  <c r="I49"/>
  <c r="G48"/>
  <c r="G47"/>
  <c r="G46"/>
  <c r="G45"/>
  <c r="G44"/>
  <c r="G43"/>
  <c r="G42"/>
  <c r="G49"/>
  <c r="K49" s="1"/>
  <c r="J40"/>
  <c r="I40"/>
  <c r="G39"/>
  <c r="G38"/>
  <c r="G37"/>
  <c r="G36"/>
  <c r="G35"/>
  <c r="G34"/>
  <c r="G33"/>
  <c r="G40"/>
  <c r="K40" s="1"/>
  <c r="J31"/>
  <c r="I31"/>
  <c r="G30"/>
  <c r="G29"/>
  <c r="G28"/>
  <c r="G27"/>
  <c r="G26"/>
  <c r="G25"/>
  <c r="G24"/>
  <c r="G31"/>
  <c r="K31" s="1"/>
  <c r="J22"/>
  <c r="I22"/>
  <c r="G21"/>
  <c r="G20"/>
  <c r="G19"/>
  <c r="G18"/>
  <c r="G17"/>
  <c r="G16"/>
  <c r="G15"/>
  <c r="G22"/>
  <c r="J49" i="5"/>
  <c r="J40"/>
  <c r="J31"/>
  <c r="H52"/>
  <c r="I49"/>
  <c r="G48"/>
  <c r="G47"/>
  <c r="G46"/>
  <c r="G45"/>
  <c r="G44"/>
  <c r="G43"/>
  <c r="G42"/>
  <c r="I40"/>
  <c r="G39"/>
  <c r="G38"/>
  <c r="G37"/>
  <c r="G36"/>
  <c r="G35"/>
  <c r="G34"/>
  <c r="G33"/>
  <c r="I31"/>
  <c r="G30"/>
  <c r="G29"/>
  <c r="G28"/>
  <c r="G27"/>
  <c r="G26"/>
  <c r="G25"/>
  <c r="G24"/>
  <c r="I22"/>
  <c r="J53" s="1"/>
  <c r="G21"/>
  <c r="G20"/>
  <c r="G19"/>
  <c r="G18"/>
  <c r="G17"/>
  <c r="G16"/>
  <c r="G15"/>
  <c r="G31"/>
  <c r="K31" s="1"/>
  <c r="G40"/>
  <c r="B7" i="2"/>
  <c r="B8"/>
  <c r="B9"/>
  <c r="B10"/>
  <c r="B11"/>
  <c r="B12"/>
  <c r="B13"/>
  <c r="C7"/>
  <c r="C8"/>
  <c r="C9"/>
  <c r="C10"/>
  <c r="C11"/>
  <c r="C13"/>
  <c r="B16"/>
  <c r="B23" s="1"/>
  <c r="B17"/>
  <c r="B18"/>
  <c r="B19"/>
  <c r="B20"/>
  <c r="B21"/>
  <c r="B22"/>
  <c r="C16"/>
  <c r="C17"/>
  <c r="C23" s="1"/>
  <c r="C18"/>
  <c r="C19"/>
  <c r="C20"/>
  <c r="C21"/>
  <c r="C22"/>
  <c r="B25"/>
  <c r="B32" s="1"/>
  <c r="B26"/>
  <c r="B27"/>
  <c r="B28"/>
  <c r="B29"/>
  <c r="B30"/>
  <c r="B31"/>
  <c r="C25"/>
  <c r="C26"/>
  <c r="C27"/>
  <c r="C28"/>
  <c r="C29"/>
  <c r="C30"/>
  <c r="C31"/>
  <c r="B34"/>
  <c r="B35"/>
  <c r="B36"/>
  <c r="B37"/>
  <c r="B38"/>
  <c r="B39"/>
  <c r="B40"/>
  <c r="C34"/>
  <c r="C35"/>
  <c r="C36"/>
  <c r="C37"/>
  <c r="C38"/>
  <c r="C39"/>
  <c r="C41" s="1"/>
  <c r="C40"/>
  <c r="C12"/>
  <c r="C32"/>
  <c r="C14"/>
  <c r="G49" i="7"/>
  <c r="K49" s="1"/>
  <c r="G31"/>
  <c r="K31" s="1"/>
  <c r="K22" i="6"/>
  <c r="G40" i="7" l="1"/>
  <c r="K40" s="1"/>
  <c r="K40" i="5"/>
  <c r="G22"/>
  <c r="K22" s="1"/>
  <c r="D32" i="2"/>
  <c r="D23"/>
  <c r="B41"/>
  <c r="B14"/>
  <c r="D14" s="1"/>
  <c r="G49" i="5"/>
  <c r="K49" s="1"/>
  <c r="D41" i="2"/>
  <c r="B44" s="1"/>
  <c r="G52" i="5" l="1"/>
  <c r="J52" s="1"/>
  <c r="B47" i="2"/>
  <c r="B46"/>
  <c r="H55" i="5" l="1"/>
  <c r="I55" s="1"/>
  <c r="I12" i="7" s="1"/>
  <c r="I52" i="5"/>
  <c r="J55" l="1"/>
  <c r="J12" i="7" s="1"/>
  <c r="H55" s="1"/>
  <c r="J55" s="1"/>
  <c r="J12" i="6" s="1"/>
  <c r="I55" i="7" l="1"/>
  <c r="I12" i="6" s="1"/>
  <c r="H64" s="1"/>
  <c r="I64" s="1"/>
  <c r="J64" l="1"/>
</calcChain>
</file>

<file path=xl/sharedStrings.xml><?xml version="1.0" encoding="utf-8"?>
<sst xmlns="http://schemas.openxmlformats.org/spreadsheetml/2006/main" count="413" uniqueCount="73">
  <si>
    <t>WEEK 
ONE</t>
  </si>
  <si>
    <t>Start 
Time</t>
  </si>
  <si>
    <t>Finish 
Time</t>
  </si>
  <si>
    <t>Breaks</t>
  </si>
  <si>
    <t>Eve Start</t>
  </si>
  <si>
    <t>Eve End</t>
  </si>
  <si>
    <t>Hours 
Worked</t>
  </si>
  <si>
    <t>Absence 
Credit</t>
  </si>
  <si>
    <t>Monday</t>
  </si>
  <si>
    <t>Tuesday</t>
  </si>
  <si>
    <t>Wednesday</t>
  </si>
  <si>
    <t>Thursday</t>
  </si>
  <si>
    <t>Friday</t>
  </si>
  <si>
    <t>Saturday</t>
  </si>
  <si>
    <t>Sunday</t>
  </si>
  <si>
    <t>Week 1 Total</t>
  </si>
  <si>
    <t>Total:</t>
  </si>
  <si>
    <t>WEEK 
TWO</t>
  </si>
  <si>
    <t>Week 2 Total</t>
  </si>
  <si>
    <t>WEEK 
THREE</t>
  </si>
  <si>
    <t>Week 3 Total</t>
  </si>
  <si>
    <t>WEEK 
FOUR</t>
  </si>
  <si>
    <t>Week 4 Total</t>
  </si>
  <si>
    <t>Balance</t>
  </si>
  <si>
    <t>Signed</t>
  </si>
  <si>
    <t>FALSIFICATION OF ANY INFORMATION IS A SERIOUS DISCIPLINARY MATTER</t>
  </si>
  <si>
    <t>Calculation sheet - works in decimal hours - do not alter!</t>
  </si>
  <si>
    <t>EU threshold pw</t>
  </si>
  <si>
    <t>Excess over contract</t>
  </si>
  <si>
    <t>Excess over EU</t>
  </si>
  <si>
    <t>Absence Reason</t>
  </si>
  <si>
    <t xml:space="preserve">NAME:  </t>
  </si>
  <si>
    <t>PEMBROKE COLLEGE - CAMBRIDGE</t>
  </si>
  <si>
    <t xml:space="preserve"> HoD</t>
  </si>
  <si>
    <t>WEEK 
FIVE</t>
  </si>
  <si>
    <t xml:space="preserve">         Contracted weekly hours</t>
  </si>
  <si>
    <t xml:space="preserve">TIMESHEET week commencing: </t>
  </si>
  <si>
    <t>Department:</t>
  </si>
  <si>
    <t>Lieu time c/f</t>
  </si>
  <si>
    <t>Absence 
TOIL</t>
  </si>
  <si>
    <t>Absence 
Other</t>
  </si>
  <si>
    <t>Lieu time used this period</t>
  </si>
  <si>
    <t>Hours taken as overtime</t>
  </si>
  <si>
    <t xml:space="preserve">                                      FALSIFICATION OF ANY INFORMATION IS A SERIOUS DISCIPLINARY MATTER</t>
  </si>
  <si>
    <t>*Absence Codes</t>
  </si>
  <si>
    <t>H - Holiday</t>
  </si>
  <si>
    <t>U - Unpaid Leave</t>
  </si>
  <si>
    <t>S -Sick</t>
  </si>
  <si>
    <t>SL - Study leave</t>
  </si>
  <si>
    <t>CL - Compassionate leave</t>
  </si>
  <si>
    <t>HA - Hospital appt</t>
  </si>
  <si>
    <t>BH - Bank holiday</t>
  </si>
  <si>
    <t>Hours worked</t>
  </si>
  <si>
    <t>Contract hrs</t>
  </si>
  <si>
    <t>O - Other - specify</t>
  </si>
  <si>
    <r>
      <t>L - Time off in lieu-</t>
    </r>
    <r>
      <rPr>
        <b/>
        <sz val="8"/>
        <rFont val="Arial"/>
        <family val="2"/>
      </rPr>
      <t>show in separate column</t>
    </r>
  </si>
  <si>
    <t>Timesheets are for recording time worked over a quarter (3 month period)</t>
  </si>
  <si>
    <t>Input time as follows - Number of hours, then add a colon, number of minutes</t>
  </si>
  <si>
    <t>eg 9:15</t>
  </si>
  <si>
    <t>If there are no hours, eg for a break of 15 minutes enter 0 hours, then add a colon, number of minutes</t>
  </si>
  <si>
    <t>eg 0:15</t>
  </si>
  <si>
    <t xml:space="preserve">The calculation at the bottom of the sheet will show any over or under hours worked.  </t>
  </si>
  <si>
    <t>If the timesheet shows that an excess of hours have been worked they can (with your HOD's</t>
  </si>
  <si>
    <t>permission) be taken as overtime or will be carried forward to the following month.</t>
  </si>
  <si>
    <t>Any lieu time accrued prior to the start of the quarter should be added at cell I7</t>
  </si>
  <si>
    <t>NOTE - All claims for overtime must be submitted monthly</t>
  </si>
  <si>
    <t>There are 4 weeks in the first two months and 5 in the last month</t>
  </si>
  <si>
    <t>Timesheet information</t>
  </si>
  <si>
    <t>Core hours:</t>
  </si>
  <si>
    <t>Lieu time b/f:</t>
  </si>
  <si>
    <t xml:space="preserve">Data should only be added to the coloured cells </t>
  </si>
  <si>
    <t>Credit</t>
  </si>
  <si>
    <t>Debit</t>
  </si>
</sst>
</file>

<file path=xl/styles.xml><?xml version="1.0" encoding="utf-8"?>
<styleSheet xmlns="http://schemas.openxmlformats.org/spreadsheetml/2006/main">
  <numFmts count="4">
    <numFmt numFmtId="164" formatCode="h:mm"/>
    <numFmt numFmtId="165" formatCode="[h]:mm"/>
    <numFmt numFmtId="166" formatCode="[h]:mm;;"/>
    <numFmt numFmtId="167" formatCode=";;;"/>
  </numFmts>
  <fonts count="13">
    <font>
      <sz val="10"/>
      <name val="Arial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7D7FD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/>
    <xf numFmtId="0" fontId="0" fillId="0" borderId="0" xfId="0" applyBorder="1"/>
    <xf numFmtId="0" fontId="1" fillId="0" borderId="0" xfId="0" quotePrefix="1" applyFont="1" applyBorder="1" applyAlignment="1">
      <alignment horizontal="center" wrapText="1"/>
    </xf>
    <xf numFmtId="2" fontId="2" fillId="0" borderId="0" xfId="0" applyNumberFormat="1" applyFont="1" applyBorder="1"/>
    <xf numFmtId="2" fontId="2" fillId="0" borderId="0" xfId="0" quotePrefix="1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 wrapText="1"/>
    </xf>
    <xf numFmtId="20" fontId="5" fillId="0" borderId="1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20" fontId="5" fillId="0" borderId="2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5" xfId="0" applyFont="1" applyBorder="1" applyProtection="1">
      <protection locked="0"/>
    </xf>
    <xf numFmtId="0" fontId="8" fillId="0" borderId="0" xfId="0" applyFont="1" applyProtection="1">
      <protection locked="0"/>
    </xf>
    <xf numFmtId="15" fontId="8" fillId="0" borderId="0" xfId="0" applyNumberFormat="1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6" fillId="0" borderId="6" xfId="0" quotePrefix="1" applyFont="1" applyBorder="1" applyAlignment="1" applyProtection="1">
      <alignment horizontal="center" vertical="center" wrapText="1"/>
      <protection locked="0"/>
    </xf>
    <xf numFmtId="0" fontId="6" fillId="0" borderId="7" xfId="0" quotePrefix="1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quotePrefix="1" applyFont="1" applyBorder="1" applyAlignment="1" applyProtection="1">
      <alignment horizontal="center" vertical="center" wrapText="1"/>
      <protection locked="0"/>
    </xf>
    <xf numFmtId="14" fontId="5" fillId="0" borderId="0" xfId="0" applyNumberFormat="1" applyFont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20" fontId="5" fillId="0" borderId="0" xfId="0" applyNumberFormat="1" applyFont="1" applyProtection="1">
      <protection locked="0"/>
    </xf>
    <xf numFmtId="0" fontId="5" fillId="0" borderId="12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0" xfId="0" quotePrefix="1" applyFont="1" applyAlignment="1" applyProtection="1">
      <alignment horizontal="left"/>
      <protection locked="0"/>
    </xf>
    <xf numFmtId="0" fontId="5" fillId="0" borderId="15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2" fillId="0" borderId="0" xfId="0" applyFont="1" applyAlignment="1" applyProtection="1">
      <protection locked="0"/>
    </xf>
    <xf numFmtId="165" fontId="5" fillId="0" borderId="16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  <protection locked="0"/>
    </xf>
    <xf numFmtId="20" fontId="5" fillId="0" borderId="0" xfId="0" applyNumberFormat="1" applyFont="1" applyBorder="1" applyAlignment="1" applyProtection="1">
      <alignment horizontal="right"/>
      <protection locked="0"/>
    </xf>
    <xf numFmtId="165" fontId="5" fillId="0" borderId="0" xfId="0" quotePrefix="1" applyNumberFormat="1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165" fontId="5" fillId="0" borderId="0" xfId="0" applyNumberFormat="1" applyFont="1" applyBorder="1" applyAlignment="1" applyProtection="1">
      <alignment horizontal="left"/>
    </xf>
    <xf numFmtId="0" fontId="6" fillId="0" borderId="19" xfId="0" applyFont="1" applyBorder="1" applyAlignment="1" applyProtection="1">
      <alignment horizontal="center" vertical="center"/>
      <protection locked="0"/>
    </xf>
    <xf numFmtId="165" fontId="6" fillId="0" borderId="20" xfId="0" applyNumberFormat="1" applyFont="1" applyBorder="1" applyAlignment="1" applyProtection="1">
      <alignment horizontal="center" vertical="center"/>
    </xf>
    <xf numFmtId="0" fontId="6" fillId="0" borderId="3" xfId="0" quotePrefix="1" applyFont="1" applyBorder="1" applyAlignment="1" applyProtection="1">
      <alignment horizontal="center" wrapText="1"/>
      <protection locked="0"/>
    </xf>
    <xf numFmtId="0" fontId="6" fillId="0" borderId="3" xfId="0" quotePrefix="1" applyFont="1" applyBorder="1" applyAlignment="1" applyProtection="1">
      <alignment horizontal="center" vertical="center" wrapText="1"/>
      <protection locked="0"/>
    </xf>
    <xf numFmtId="0" fontId="6" fillId="0" borderId="21" xfId="0" quotePrefix="1" applyFont="1" applyBorder="1" applyAlignment="1" applyProtection="1">
      <alignment horizontal="center" vertical="center" wrapText="1"/>
      <protection locked="0"/>
    </xf>
    <xf numFmtId="0" fontId="6" fillId="0" borderId="9" xfId="0" quotePrefix="1" applyFont="1" applyBorder="1" applyAlignment="1" applyProtection="1">
      <alignment horizontal="center" vertical="center" wrapText="1"/>
      <protection locked="0"/>
    </xf>
    <xf numFmtId="0" fontId="6" fillId="0" borderId="23" xfId="0" quotePrefix="1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Protection="1">
      <protection locked="0"/>
    </xf>
    <xf numFmtId="0" fontId="6" fillId="0" borderId="9" xfId="0" quotePrefix="1" applyFont="1" applyBorder="1" applyAlignment="1" applyProtection="1">
      <alignment horizontal="center" wrapText="1"/>
      <protection locked="0"/>
    </xf>
    <xf numFmtId="0" fontId="6" fillId="0" borderId="23" xfId="0" quotePrefix="1" applyFont="1" applyBorder="1" applyAlignment="1" applyProtection="1">
      <alignment horizontal="center" wrapText="1"/>
      <protection locked="0"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6" fillId="0" borderId="23" xfId="0" quotePrefix="1" applyFont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 applyProtection="1">
      <alignment horizontal="center" wrapText="1"/>
      <protection locked="0"/>
    </xf>
    <xf numFmtId="164" fontId="2" fillId="0" borderId="0" xfId="0" applyNumberFormat="1" applyFont="1" applyProtection="1">
      <protection locked="0"/>
    </xf>
    <xf numFmtId="20" fontId="2" fillId="0" borderId="0" xfId="0" applyNumberFormat="1" applyFont="1" applyProtection="1">
      <protection locked="0"/>
    </xf>
    <xf numFmtId="165" fontId="5" fillId="0" borderId="0" xfId="0" applyNumberFormat="1" applyFont="1" applyProtection="1">
      <protection locked="0"/>
    </xf>
    <xf numFmtId="165" fontId="5" fillId="0" borderId="2" xfId="0" applyNumberFormat="1" applyFont="1" applyBorder="1" applyProtection="1">
      <protection locked="0"/>
    </xf>
    <xf numFmtId="165" fontId="5" fillId="0" borderId="1" xfId="0" applyNumberFormat="1" applyFont="1" applyBorder="1" applyProtection="1">
      <protection locked="0"/>
    </xf>
    <xf numFmtId="165" fontId="5" fillId="0" borderId="2" xfId="0" applyNumberFormat="1" applyFont="1" applyBorder="1" applyAlignment="1" applyProtection="1">
      <alignment horizontal="right"/>
    </xf>
    <xf numFmtId="165" fontId="5" fillId="0" borderId="1" xfId="0" applyNumberFormat="1" applyFont="1" applyBorder="1" applyAlignment="1" applyProtection="1">
      <alignment horizontal="right"/>
    </xf>
    <xf numFmtId="165" fontId="5" fillId="0" borderId="24" xfId="0" applyNumberFormat="1" applyFont="1" applyBorder="1" applyProtection="1">
      <protection locked="0"/>
    </xf>
    <xf numFmtId="165" fontId="5" fillId="0" borderId="24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6" fillId="0" borderId="0" xfId="0" applyNumberFormat="1" applyFont="1" applyBorder="1" applyAlignment="1" applyProtection="1">
      <alignment horizontal="center" vertical="center"/>
    </xf>
    <xf numFmtId="165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165" fontId="6" fillId="0" borderId="8" xfId="0" quotePrefix="1" applyNumberFormat="1" applyFont="1" applyBorder="1" applyAlignment="1" applyProtection="1">
      <alignment horizontal="center" vertical="center" wrapText="1"/>
      <protection locked="0"/>
    </xf>
    <xf numFmtId="165" fontId="6" fillId="0" borderId="3" xfId="0" quotePrefix="1" applyNumberFormat="1" applyFont="1" applyBorder="1" applyAlignment="1" applyProtection="1">
      <alignment horizontal="center" vertical="center" wrapText="1"/>
      <protection locked="0"/>
    </xf>
    <xf numFmtId="165" fontId="5" fillId="0" borderId="15" xfId="0" applyNumberFormat="1" applyFont="1" applyBorder="1" applyProtection="1">
      <protection locked="0"/>
    </xf>
    <xf numFmtId="165" fontId="6" fillId="0" borderId="23" xfId="0" applyNumberFormat="1" applyFont="1" applyBorder="1" applyAlignment="1" applyProtection="1">
      <alignment horizontal="center" vertical="center" wrapText="1"/>
      <protection locked="0"/>
    </xf>
    <xf numFmtId="165" fontId="6" fillId="0" borderId="23" xfId="0" applyNumberFormat="1" applyFont="1" applyBorder="1" applyAlignment="1" applyProtection="1">
      <alignment horizontal="center" wrapText="1"/>
      <protection locked="0"/>
    </xf>
    <xf numFmtId="165" fontId="6" fillId="0" borderId="3" xfId="0" quotePrefix="1" applyNumberFormat="1" applyFont="1" applyBorder="1" applyAlignment="1" applyProtection="1">
      <alignment horizontal="center" wrapText="1"/>
      <protection locked="0"/>
    </xf>
    <xf numFmtId="165" fontId="5" fillId="0" borderId="16" xfId="0" applyNumberFormat="1" applyFont="1" applyBorder="1" applyProtection="1">
      <protection locked="0"/>
    </xf>
    <xf numFmtId="0" fontId="6" fillId="0" borderId="0" xfId="0" applyFont="1"/>
    <xf numFmtId="0" fontId="8" fillId="0" borderId="0" xfId="0" quotePrefix="1" applyFont="1" applyAlignment="1">
      <alignment horizontal="left"/>
    </xf>
    <xf numFmtId="0" fontId="8" fillId="0" borderId="0" xfId="0" applyFont="1"/>
    <xf numFmtId="0" fontId="10" fillId="0" borderId="0" xfId="0" applyFont="1"/>
    <xf numFmtId="0" fontId="5" fillId="0" borderId="29" xfId="0" applyFont="1" applyBorder="1" applyProtection="1">
      <protection locked="0"/>
    </xf>
    <xf numFmtId="0" fontId="6" fillId="0" borderId="27" xfId="0" applyFont="1" applyBorder="1" applyAlignment="1" applyProtection="1">
      <alignment horizontal="left"/>
      <protection locked="0"/>
    </xf>
    <xf numFmtId="0" fontId="12" fillId="0" borderId="0" xfId="0" applyFont="1"/>
    <xf numFmtId="0" fontId="5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2" fillId="0" borderId="28" xfId="0" applyFont="1" applyBorder="1" applyProtection="1"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5" fillId="0" borderId="1" xfId="0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6" fillId="2" borderId="27" xfId="0" applyFont="1" applyFill="1" applyBorder="1" applyAlignment="1" applyProtection="1">
      <alignment horizontal="left"/>
      <protection locked="0"/>
    </xf>
    <xf numFmtId="0" fontId="2" fillId="2" borderId="28" xfId="0" applyFont="1" applyFill="1" applyBorder="1" applyProtection="1">
      <protection locked="0"/>
    </xf>
    <xf numFmtId="165" fontId="5" fillId="2" borderId="2" xfId="0" applyNumberFormat="1" applyFont="1" applyFill="1" applyBorder="1" applyProtection="1">
      <protection locked="0"/>
    </xf>
    <xf numFmtId="165" fontId="5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165" fontId="5" fillId="2" borderId="0" xfId="0" quotePrefix="1" applyNumberFormat="1" applyFont="1" applyFill="1" applyBorder="1" applyAlignment="1" applyProtection="1">
      <alignment horizontal="right"/>
      <protection locked="0"/>
    </xf>
    <xf numFmtId="165" fontId="5" fillId="2" borderId="22" xfId="0" quotePrefix="1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165" fontId="5" fillId="2" borderId="4" xfId="0" quotePrefix="1" applyNumberFormat="1" applyFont="1" applyFill="1" applyBorder="1" applyAlignment="1" applyProtection="1">
      <alignment horizontal="right"/>
      <protection locked="0"/>
    </xf>
    <xf numFmtId="165" fontId="5" fillId="2" borderId="13" xfId="0" quotePrefix="1" applyNumberFormat="1" applyFont="1" applyFill="1" applyBorder="1" applyAlignment="1" applyProtection="1">
      <alignment horizontal="right"/>
      <protection locked="0"/>
    </xf>
    <xf numFmtId="165" fontId="5" fillId="2" borderId="24" xfId="0" applyNumberFormat="1" applyFont="1" applyFill="1" applyBorder="1" applyProtection="1">
      <protection locked="0"/>
    </xf>
    <xf numFmtId="165" fontId="5" fillId="2" borderId="24" xfId="0" applyNumberFormat="1" applyFont="1" applyFill="1" applyBorder="1" applyAlignment="1" applyProtection="1">
      <alignment horizontal="center"/>
      <protection locked="0"/>
    </xf>
    <xf numFmtId="165" fontId="5" fillId="2" borderId="25" xfId="0" quotePrefix="1" applyNumberFormat="1" applyFont="1" applyFill="1" applyBorder="1" applyAlignment="1" applyProtection="1">
      <alignment horizontal="right"/>
      <protection locked="0"/>
    </xf>
    <xf numFmtId="165" fontId="5" fillId="2" borderId="26" xfId="0" quotePrefix="1" applyNumberFormat="1" applyFont="1" applyFill="1" applyBorder="1" applyAlignment="1" applyProtection="1">
      <alignment horizontal="right"/>
      <protection locked="0"/>
    </xf>
    <xf numFmtId="165" fontId="5" fillId="2" borderId="1" xfId="0" applyNumberFormat="1" applyFont="1" applyFill="1" applyBorder="1" applyAlignment="1" applyProtection="1">
      <alignment horizontal="center"/>
      <protection locked="0"/>
    </xf>
    <xf numFmtId="165" fontId="5" fillId="2" borderId="4" xfId="0" applyNumberFormat="1" applyFont="1" applyFill="1" applyBorder="1" applyAlignment="1" applyProtection="1">
      <alignment horizontal="right"/>
      <protection locked="0"/>
    </xf>
    <xf numFmtId="165" fontId="5" fillId="2" borderId="13" xfId="0" applyNumberFormat="1" applyFont="1" applyFill="1" applyBorder="1" applyAlignment="1" applyProtection="1">
      <alignment horizontal="right"/>
      <protection locked="0"/>
    </xf>
    <xf numFmtId="165" fontId="5" fillId="2" borderId="0" xfId="0" applyNumberFormat="1" applyFont="1" applyFill="1" applyBorder="1" applyProtection="1"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20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quotePrefix="1" applyFont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167" fontId="5" fillId="0" borderId="0" xfId="0" applyNumberFormat="1" applyFont="1" applyBorder="1" applyAlignment="1" applyProtection="1">
      <alignment horizontal="right"/>
    </xf>
    <xf numFmtId="0" fontId="6" fillId="2" borderId="27" xfId="0" applyFont="1" applyFill="1" applyBorder="1" applyAlignment="1" applyProtection="1">
      <alignment horizontal="left"/>
      <protection locked="0"/>
    </xf>
    <xf numFmtId="165" fontId="5" fillId="2" borderId="1" xfId="0" quotePrefix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2" borderId="28" xfId="0" applyFont="1" applyFill="1" applyBorder="1" applyAlignment="1" applyProtection="1">
      <alignment horizontal="left"/>
      <protection locked="0"/>
    </xf>
    <xf numFmtId="165" fontId="5" fillId="2" borderId="30" xfId="0" applyNumberFormat="1" applyFont="1" applyFill="1" applyBorder="1" applyProtection="1">
      <protection locked="0"/>
    </xf>
    <xf numFmtId="165" fontId="5" fillId="0" borderId="0" xfId="0" applyNumberFormat="1" applyFont="1" applyFill="1" applyBorder="1" applyProtection="1">
      <protection locked="0"/>
    </xf>
    <xf numFmtId="165" fontId="6" fillId="0" borderId="0" xfId="0" applyNumberFormat="1" applyFont="1" applyFill="1" applyBorder="1" applyProtection="1">
      <protection locked="0"/>
    </xf>
    <xf numFmtId="165" fontId="5" fillId="0" borderId="1" xfId="0" quotePrefix="1" applyNumberFormat="1" applyFont="1" applyFill="1" applyBorder="1" applyAlignment="1" applyProtection="1">
      <alignment horizontal="right"/>
      <protection locked="0"/>
    </xf>
    <xf numFmtId="165" fontId="5" fillId="0" borderId="0" xfId="0" applyNumberFormat="1" applyFont="1" applyFill="1" applyBorder="1" applyAlignment="1" applyProtection="1">
      <alignment horizontal="left"/>
    </xf>
    <xf numFmtId="165" fontId="5" fillId="0" borderId="0" xfId="0" applyNumberFormat="1" applyFont="1" applyFill="1" applyBorder="1" applyAlignment="1" applyProtection="1">
      <alignment horizontal="right"/>
      <protection locked="0"/>
    </xf>
    <xf numFmtId="165" fontId="5" fillId="0" borderId="0" xfId="0" quotePrefix="1" applyNumberFormat="1" applyFont="1" applyFill="1" applyBorder="1" applyProtection="1">
      <protection locked="0"/>
    </xf>
    <xf numFmtId="0" fontId="2" fillId="0" borderId="0" xfId="0" applyFont="1" applyProtection="1"/>
    <xf numFmtId="165" fontId="5" fillId="0" borderId="17" xfId="0" applyNumberFormat="1" applyFont="1" applyBorder="1" applyAlignment="1" applyProtection="1">
      <alignment horizontal="right"/>
    </xf>
    <xf numFmtId="165" fontId="5" fillId="0" borderId="14" xfId="0" applyNumberFormat="1" applyFont="1" applyBorder="1" applyAlignment="1" applyProtection="1">
      <alignment horizontal="right"/>
    </xf>
    <xf numFmtId="20" fontId="5" fillId="0" borderId="17" xfId="0" applyNumberFormat="1" applyFont="1" applyBorder="1" applyAlignment="1" applyProtection="1">
      <alignment horizontal="right"/>
    </xf>
    <xf numFmtId="20" fontId="5" fillId="0" borderId="14" xfId="0" applyNumberFormat="1" applyFont="1" applyBorder="1" applyAlignment="1" applyProtection="1">
      <alignment horizontal="right"/>
    </xf>
    <xf numFmtId="166" fontId="2" fillId="0" borderId="1" xfId="0" applyNumberFormat="1" applyFont="1" applyFill="1" applyBorder="1" applyAlignment="1" applyProtection="1">
      <alignment horizontal="right"/>
    </xf>
    <xf numFmtId="165" fontId="5" fillId="0" borderId="0" xfId="0" applyNumberFormat="1" applyFont="1" applyBorder="1" applyProtection="1"/>
    <xf numFmtId="166" fontId="6" fillId="0" borderId="1" xfId="0" applyNumberFormat="1" applyFont="1" applyBorder="1" applyAlignment="1" applyProtection="1">
      <alignment horizontal="right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2" borderId="27" xfId="0" applyFont="1" applyFill="1" applyBorder="1" applyAlignment="1" applyProtection="1">
      <alignment horizontal="left"/>
      <protection locked="0"/>
    </xf>
    <xf numFmtId="0" fontId="6" fillId="2" borderId="28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27" xfId="0" applyFont="1" applyFill="1" applyBorder="1" applyAlignment="1" applyProtection="1">
      <alignment horizontal="left"/>
      <protection locked="0"/>
    </xf>
    <xf numFmtId="0" fontId="6" fillId="0" borderId="28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5" fillId="0" borderId="27" xfId="0" applyFont="1" applyFill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27" xfId="0" applyFont="1" applyBorder="1" applyAlignment="1" applyProtection="1">
      <alignment horizontal="left"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4">
    <dxf>
      <fill>
        <patternFill>
          <bgColor rgb="FFFF6565"/>
        </patternFill>
      </fill>
    </dxf>
    <dxf>
      <fill>
        <patternFill>
          <bgColor rgb="FFFF6565"/>
        </patternFill>
      </fill>
    </dxf>
    <dxf>
      <fill>
        <patternFill>
          <bgColor rgb="FFFF6565"/>
        </patternFill>
      </fill>
    </dxf>
    <dxf>
      <fill>
        <patternFill>
          <bgColor rgb="FFFF65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7D7FD"/>
      <color rgb="FFFF6565"/>
      <color rgb="FFFF4343"/>
      <color rgb="FFFF6161"/>
      <color rgb="FFFF3B3B"/>
      <color rgb="FFFF7171"/>
      <color rgb="FFFFCCFF"/>
      <color rgb="FFCCCCFF"/>
      <color rgb="FFE1E3EB"/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9525</xdr:rowOff>
    </xdr:from>
    <xdr:to>
      <xdr:col>6</xdr:col>
      <xdr:colOff>600075</xdr:colOff>
      <xdr:row>4</xdr:row>
      <xdr:rowOff>19050</xdr:rowOff>
    </xdr:to>
    <xdr:pic>
      <xdr:nvPicPr>
        <xdr:cNvPr id="4105" name="Picture 1" descr="CRESL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5914" t="53156" r="31209" b="23990"/>
        <a:stretch>
          <a:fillRect/>
        </a:stretch>
      </xdr:blipFill>
      <xdr:spPr bwMode="auto">
        <a:xfrm>
          <a:off x="2886075" y="9525"/>
          <a:ext cx="4857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9525</xdr:rowOff>
    </xdr:from>
    <xdr:to>
      <xdr:col>6</xdr:col>
      <xdr:colOff>600075</xdr:colOff>
      <xdr:row>4</xdr:row>
      <xdr:rowOff>19050</xdr:rowOff>
    </xdr:to>
    <xdr:pic>
      <xdr:nvPicPr>
        <xdr:cNvPr id="5126" name="Picture 1" descr="CRESL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5914" t="53156" r="31209" b="23990"/>
        <a:stretch>
          <a:fillRect/>
        </a:stretch>
      </xdr:blipFill>
      <xdr:spPr bwMode="auto">
        <a:xfrm>
          <a:off x="2886075" y="9525"/>
          <a:ext cx="4857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9525</xdr:rowOff>
    </xdr:from>
    <xdr:to>
      <xdr:col>6</xdr:col>
      <xdr:colOff>600075</xdr:colOff>
      <xdr:row>4</xdr:row>
      <xdr:rowOff>19050</xdr:rowOff>
    </xdr:to>
    <xdr:pic>
      <xdr:nvPicPr>
        <xdr:cNvPr id="6150" name="Picture 1" descr="CRESL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5914" t="53156" r="31209" b="23990"/>
        <a:stretch>
          <a:fillRect/>
        </a:stretch>
      </xdr:blipFill>
      <xdr:spPr bwMode="auto">
        <a:xfrm>
          <a:off x="2886075" y="9525"/>
          <a:ext cx="4857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49"/>
  <sheetViews>
    <sheetView topLeftCell="A20" workbookViewId="0">
      <selection activeCell="A47" sqref="A47"/>
    </sheetView>
  </sheetViews>
  <sheetFormatPr defaultColWidth="8.85546875" defaultRowHeight="12"/>
  <cols>
    <col min="1" max="1" width="12.42578125" style="1" customWidth="1"/>
    <col min="2" max="2" width="7" style="1" customWidth="1"/>
    <col min="3" max="3" width="7.5703125" style="1" customWidth="1"/>
    <col min="4" max="4" width="10.7109375" style="1" customWidth="1"/>
    <col min="5" max="5" width="3.5703125" style="1" customWidth="1"/>
    <col min="6" max="16384" width="8.85546875" style="1"/>
  </cols>
  <sheetData>
    <row r="1" spans="1:5" ht="26.25">
      <c r="A1" s="3" t="s">
        <v>26</v>
      </c>
      <c r="B1"/>
      <c r="C1"/>
      <c r="D1"/>
      <c r="E1"/>
    </row>
    <row r="2" spans="1:5" ht="12.75">
      <c r="A2"/>
      <c r="B2"/>
      <c r="C2"/>
      <c r="D2"/>
      <c r="E2"/>
    </row>
    <row r="3" spans="1:5" ht="12.75">
      <c r="A3"/>
      <c r="B3"/>
      <c r="C3"/>
      <c r="D3"/>
      <c r="E3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24">
      <c r="A6" s="6" t="s">
        <v>0</v>
      </c>
      <c r="B6" s="6" t="s">
        <v>6</v>
      </c>
      <c r="C6" s="6" t="s">
        <v>7</v>
      </c>
      <c r="D6" s="4"/>
      <c r="E6" s="4"/>
    </row>
    <row r="7" spans="1:5">
      <c r="A7" s="4" t="s">
        <v>8</v>
      </c>
      <c r="B7" s="7" t="e">
        <f>(#REF!-#REF!-#REF!+#REF!-#REF!)*24</f>
        <v>#REF!</v>
      </c>
      <c r="C7" s="8" t="e">
        <f>#REF!*24</f>
        <v>#REF!</v>
      </c>
      <c r="D7" s="4"/>
      <c r="E7" s="4"/>
    </row>
    <row r="8" spans="1:5">
      <c r="A8" s="4" t="s">
        <v>9</v>
      </c>
      <c r="B8" s="7" t="e">
        <f>(#REF!-#REF!-#REF!+#REF!-#REF!)*24</f>
        <v>#REF!</v>
      </c>
      <c r="C8" s="8" t="e">
        <f>#REF!*24</f>
        <v>#REF!</v>
      </c>
      <c r="D8" s="4"/>
      <c r="E8" s="4"/>
    </row>
    <row r="9" spans="1:5">
      <c r="A9" s="4" t="s">
        <v>10</v>
      </c>
      <c r="B9" s="7" t="e">
        <f>(#REF!-#REF!-#REF!+#REF!-#REF!)*24</f>
        <v>#REF!</v>
      </c>
      <c r="C9" s="8" t="e">
        <f>#REF!*24</f>
        <v>#REF!</v>
      </c>
      <c r="D9" s="4"/>
      <c r="E9" s="4"/>
    </row>
    <row r="10" spans="1:5">
      <c r="A10" s="4" t="s">
        <v>11</v>
      </c>
      <c r="B10" s="7" t="e">
        <f>(#REF!-#REF!-#REF!+#REF!-#REF!)*24</f>
        <v>#REF!</v>
      </c>
      <c r="C10" s="8" t="e">
        <f>#REF!*24</f>
        <v>#REF!</v>
      </c>
      <c r="D10" s="4"/>
      <c r="E10" s="4"/>
    </row>
    <row r="11" spans="1:5">
      <c r="A11" s="4" t="s">
        <v>12</v>
      </c>
      <c r="B11" s="7" t="e">
        <f>(#REF!-#REF!-#REF!+#REF!-#REF!)*24</f>
        <v>#REF!</v>
      </c>
      <c r="C11" s="8" t="e">
        <f>#REF!*24</f>
        <v>#REF!</v>
      </c>
      <c r="D11" s="4"/>
      <c r="E11" s="4"/>
    </row>
    <row r="12" spans="1:5">
      <c r="A12" s="4" t="s">
        <v>13</v>
      </c>
      <c r="B12" s="7" t="e">
        <f>(#REF!-#REF!-#REF!+#REF!-#REF!)*24</f>
        <v>#REF!</v>
      </c>
      <c r="C12" s="8" t="e">
        <f>#REF!*24</f>
        <v>#REF!</v>
      </c>
      <c r="D12" s="4"/>
      <c r="E12" s="4"/>
    </row>
    <row r="13" spans="1:5">
      <c r="A13" s="4" t="s">
        <v>14</v>
      </c>
      <c r="B13" s="7" t="e">
        <f>(#REF!-#REF!-#REF!+#REF!-#REF!)*24</f>
        <v>#REF!</v>
      </c>
      <c r="C13" s="8" t="e">
        <f>#REF!*24</f>
        <v>#REF!</v>
      </c>
      <c r="D13" s="4" t="s">
        <v>15</v>
      </c>
      <c r="E13" s="4"/>
    </row>
    <row r="14" spans="1:5">
      <c r="A14" s="4"/>
      <c r="B14" s="9" t="e">
        <f>SUM(B7:B13)</f>
        <v>#REF!</v>
      </c>
      <c r="C14" s="9" t="e">
        <f>SUM(C7:C13)</f>
        <v>#REF!</v>
      </c>
      <c r="D14" s="10" t="e">
        <f>B14+C14</f>
        <v>#REF!</v>
      </c>
      <c r="E14" s="4"/>
    </row>
    <row r="15" spans="1:5" ht="24">
      <c r="A15" s="11" t="s">
        <v>17</v>
      </c>
      <c r="B15" s="6" t="s">
        <v>6</v>
      </c>
      <c r="C15" s="6" t="s">
        <v>7</v>
      </c>
      <c r="D15" s="4"/>
      <c r="E15" s="4"/>
    </row>
    <row r="16" spans="1:5">
      <c r="A16" s="4" t="s">
        <v>8</v>
      </c>
      <c r="B16" s="7" t="e">
        <f>(#REF!-#REF!-#REF!+#REF!-#REF!)*24</f>
        <v>#REF!</v>
      </c>
      <c r="C16" s="8" t="e">
        <f>#REF!*24</f>
        <v>#REF!</v>
      </c>
      <c r="D16" s="4"/>
      <c r="E16" s="4"/>
    </row>
    <row r="17" spans="1:5">
      <c r="A17" s="4" t="s">
        <v>9</v>
      </c>
      <c r="B17" s="7" t="e">
        <f>(#REF!-#REF!-#REF!+#REF!-#REF!)*24</f>
        <v>#REF!</v>
      </c>
      <c r="C17" s="8" t="e">
        <f>#REF!*24</f>
        <v>#REF!</v>
      </c>
      <c r="D17" s="4"/>
      <c r="E17" s="4"/>
    </row>
    <row r="18" spans="1:5">
      <c r="A18" s="4" t="s">
        <v>10</v>
      </c>
      <c r="B18" s="7" t="e">
        <f>(#REF!-#REF!-#REF!+#REF!-#REF!)*24</f>
        <v>#REF!</v>
      </c>
      <c r="C18" s="8" t="e">
        <f>#REF!*24</f>
        <v>#REF!</v>
      </c>
      <c r="D18" s="4"/>
      <c r="E18" s="4"/>
    </row>
    <row r="19" spans="1:5">
      <c r="A19" s="4" t="s">
        <v>11</v>
      </c>
      <c r="B19" s="7" t="e">
        <f>(#REF!-#REF!-#REF!+#REF!-#REF!)*24</f>
        <v>#REF!</v>
      </c>
      <c r="C19" s="8" t="e">
        <f>#REF!*24</f>
        <v>#REF!</v>
      </c>
      <c r="D19" s="4"/>
      <c r="E19" s="4"/>
    </row>
    <row r="20" spans="1:5">
      <c r="A20" s="4" t="s">
        <v>12</v>
      </c>
      <c r="B20" s="7" t="e">
        <f>(#REF!-#REF!-#REF!+#REF!-#REF!)*24</f>
        <v>#REF!</v>
      </c>
      <c r="C20" s="8" t="e">
        <f>#REF!*24</f>
        <v>#REF!</v>
      </c>
      <c r="D20" s="4"/>
      <c r="E20" s="4"/>
    </row>
    <row r="21" spans="1:5">
      <c r="A21" s="4" t="s">
        <v>13</v>
      </c>
      <c r="B21" s="7" t="e">
        <f>(#REF!-#REF!-#REF!+#REF!-#REF!)*24</f>
        <v>#REF!</v>
      </c>
      <c r="C21" s="8" t="e">
        <f>#REF!*24</f>
        <v>#REF!</v>
      </c>
      <c r="D21" s="4"/>
      <c r="E21" s="4"/>
    </row>
    <row r="22" spans="1:5">
      <c r="A22" s="4" t="s">
        <v>14</v>
      </c>
      <c r="B22" s="7" t="e">
        <f>(#REF!-#REF!-#REF!+#REF!-#REF!)*24</f>
        <v>#REF!</v>
      </c>
      <c r="C22" s="8" t="e">
        <f>#REF!*24</f>
        <v>#REF!</v>
      </c>
      <c r="D22" s="4" t="s">
        <v>18</v>
      </c>
      <c r="E22" s="4"/>
    </row>
    <row r="23" spans="1:5">
      <c r="A23" s="4"/>
      <c r="B23" s="9" t="e">
        <f>SUM(B16:B22)</f>
        <v>#REF!</v>
      </c>
      <c r="C23" s="9" t="e">
        <f>SUM(C16:C22)</f>
        <v>#REF!</v>
      </c>
      <c r="D23" s="10" t="e">
        <f>B23+C23</f>
        <v>#REF!</v>
      </c>
      <c r="E23" s="4"/>
    </row>
    <row r="24" spans="1:5" ht="24">
      <c r="A24" s="6" t="s">
        <v>19</v>
      </c>
      <c r="B24" s="6" t="s">
        <v>6</v>
      </c>
      <c r="C24" s="6" t="s">
        <v>7</v>
      </c>
      <c r="D24" s="4"/>
      <c r="E24" s="4"/>
    </row>
    <row r="25" spans="1:5">
      <c r="A25" s="4" t="s">
        <v>8</v>
      </c>
      <c r="B25" s="7" t="e">
        <f>(#REF!-#REF!-#REF!+#REF!-#REF!)*24</f>
        <v>#REF!</v>
      </c>
      <c r="C25" s="8" t="e">
        <f>#REF!*24</f>
        <v>#REF!</v>
      </c>
      <c r="D25" s="4"/>
      <c r="E25" s="4"/>
    </row>
    <row r="26" spans="1:5">
      <c r="A26" s="4" t="s">
        <v>9</v>
      </c>
      <c r="B26" s="7" t="e">
        <f>(#REF!-#REF!-#REF!+#REF!-#REF!)*24</f>
        <v>#REF!</v>
      </c>
      <c r="C26" s="8" t="e">
        <f>#REF!*24</f>
        <v>#REF!</v>
      </c>
      <c r="D26" s="4"/>
      <c r="E26" s="4"/>
    </row>
    <row r="27" spans="1:5">
      <c r="A27" s="4" t="s">
        <v>10</v>
      </c>
      <c r="B27" s="7" t="e">
        <f>(#REF!-#REF!-#REF!+#REF!-#REF!)*24</f>
        <v>#REF!</v>
      </c>
      <c r="C27" s="8" t="e">
        <f>#REF!*24</f>
        <v>#REF!</v>
      </c>
      <c r="D27" s="4"/>
      <c r="E27" s="4"/>
    </row>
    <row r="28" spans="1:5">
      <c r="A28" s="4" t="s">
        <v>11</v>
      </c>
      <c r="B28" s="7" t="e">
        <f>(#REF!-#REF!-#REF!+#REF!-#REF!)*24</f>
        <v>#REF!</v>
      </c>
      <c r="C28" s="8" t="e">
        <f>#REF!*24</f>
        <v>#REF!</v>
      </c>
      <c r="D28" s="4"/>
      <c r="E28" s="4"/>
    </row>
    <row r="29" spans="1:5">
      <c r="A29" s="4" t="s">
        <v>12</v>
      </c>
      <c r="B29" s="7" t="e">
        <f>(#REF!-#REF!-#REF!+#REF!-#REF!)*24</f>
        <v>#REF!</v>
      </c>
      <c r="C29" s="8" t="e">
        <f>#REF!*24</f>
        <v>#REF!</v>
      </c>
      <c r="D29" s="4"/>
      <c r="E29" s="4"/>
    </row>
    <row r="30" spans="1:5">
      <c r="A30" s="4" t="s">
        <v>13</v>
      </c>
      <c r="B30" s="7" t="e">
        <f>(#REF!-#REF!-#REF!+#REF!-#REF!)*24</f>
        <v>#REF!</v>
      </c>
      <c r="C30" s="8" t="e">
        <f>#REF!*24</f>
        <v>#REF!</v>
      </c>
      <c r="D30" s="4"/>
      <c r="E30" s="4"/>
    </row>
    <row r="31" spans="1:5">
      <c r="A31" s="4" t="s">
        <v>14</v>
      </c>
      <c r="B31" s="7" t="e">
        <f>(#REF!-#REF!-#REF!+#REF!-#REF!)*24</f>
        <v>#REF!</v>
      </c>
      <c r="C31" s="8" t="e">
        <f>#REF!*24</f>
        <v>#REF!</v>
      </c>
      <c r="D31" s="4" t="s">
        <v>20</v>
      </c>
      <c r="E31" s="4"/>
    </row>
    <row r="32" spans="1:5">
      <c r="A32" s="4"/>
      <c r="B32" s="9" t="e">
        <f>SUM(B25:B31)</f>
        <v>#REF!</v>
      </c>
      <c r="C32" s="9" t="e">
        <f>SUM(C25:C31)</f>
        <v>#REF!</v>
      </c>
      <c r="D32" s="10" t="e">
        <f>B32+C32</f>
        <v>#REF!</v>
      </c>
      <c r="E32" s="4"/>
    </row>
    <row r="33" spans="1:5" ht="24">
      <c r="A33" s="6" t="s">
        <v>21</v>
      </c>
      <c r="B33" s="6" t="s">
        <v>6</v>
      </c>
      <c r="C33" s="6" t="s">
        <v>7</v>
      </c>
      <c r="D33" s="4"/>
      <c r="E33" s="4"/>
    </row>
    <row r="34" spans="1:5">
      <c r="A34" s="4" t="s">
        <v>8</v>
      </c>
      <c r="B34" s="7" t="e">
        <f>(#REF!-#REF!-#REF!+#REF!-#REF!)*24</f>
        <v>#REF!</v>
      </c>
      <c r="C34" s="8" t="e">
        <f>#REF!*24</f>
        <v>#REF!</v>
      </c>
      <c r="D34" s="4"/>
      <c r="E34" s="4"/>
    </row>
    <row r="35" spans="1:5">
      <c r="A35" s="4" t="s">
        <v>9</v>
      </c>
      <c r="B35" s="7" t="e">
        <f>(#REF!-#REF!-#REF!+#REF!-#REF!)*24</f>
        <v>#REF!</v>
      </c>
      <c r="C35" s="8" t="e">
        <f>#REF!*24</f>
        <v>#REF!</v>
      </c>
      <c r="D35" s="4"/>
      <c r="E35" s="4"/>
    </row>
    <row r="36" spans="1:5">
      <c r="A36" s="4" t="s">
        <v>10</v>
      </c>
      <c r="B36" s="7" t="e">
        <f>(#REF!-#REF!-#REF!+#REF!-#REF!)*24</f>
        <v>#REF!</v>
      </c>
      <c r="C36" s="8" t="e">
        <f>#REF!*24</f>
        <v>#REF!</v>
      </c>
      <c r="D36" s="4"/>
      <c r="E36" s="4"/>
    </row>
    <row r="37" spans="1:5">
      <c r="A37" s="4" t="s">
        <v>11</v>
      </c>
      <c r="B37" s="7" t="e">
        <f>(#REF!-#REF!-#REF!+#REF!-#REF!)*24</f>
        <v>#REF!</v>
      </c>
      <c r="C37" s="8" t="e">
        <f>#REF!*24</f>
        <v>#REF!</v>
      </c>
      <c r="D37" s="4"/>
      <c r="E37" s="4"/>
    </row>
    <row r="38" spans="1:5">
      <c r="A38" s="4" t="s">
        <v>12</v>
      </c>
      <c r="B38" s="7" t="e">
        <f>(#REF!-#REF!-#REF!+#REF!-#REF!)*24</f>
        <v>#REF!</v>
      </c>
      <c r="C38" s="8" t="e">
        <f>#REF!*24</f>
        <v>#REF!</v>
      </c>
      <c r="D38" s="4"/>
      <c r="E38" s="4"/>
    </row>
    <row r="39" spans="1:5">
      <c r="A39" s="4" t="s">
        <v>13</v>
      </c>
      <c r="B39" s="7" t="e">
        <f>(#REF!-#REF!-#REF!+#REF!-#REF!)*24</f>
        <v>#REF!</v>
      </c>
      <c r="C39" s="8" t="e">
        <f>#REF!*24</f>
        <v>#REF!</v>
      </c>
      <c r="D39" s="4"/>
      <c r="E39" s="4"/>
    </row>
    <row r="40" spans="1:5">
      <c r="A40" s="4" t="s">
        <v>14</v>
      </c>
      <c r="B40" s="7" t="e">
        <f>(#REF!-#REF!-#REF!+#REF!-#REF!)*24</f>
        <v>#REF!</v>
      </c>
      <c r="C40" s="8" t="e">
        <f>#REF!*24</f>
        <v>#REF!</v>
      </c>
      <c r="D40" s="4" t="s">
        <v>22</v>
      </c>
      <c r="E40" s="4"/>
    </row>
    <row r="41" spans="1:5">
      <c r="A41" s="4"/>
      <c r="B41" s="9" t="e">
        <f>SUM(B34:B40)</f>
        <v>#REF!</v>
      </c>
      <c r="C41" s="9" t="e">
        <f>SUM(C34:C40)</f>
        <v>#REF!</v>
      </c>
      <c r="D41" s="10" t="e">
        <f>B41+C41</f>
        <v>#REF!</v>
      </c>
      <c r="E41" s="4"/>
    </row>
    <row r="42" spans="1:5">
      <c r="A42" s="4"/>
      <c r="B42" s="4"/>
      <c r="C42" s="4"/>
      <c r="D42" s="4"/>
      <c r="E42" s="4"/>
    </row>
    <row r="43" spans="1:5">
      <c r="A43" s="4"/>
      <c r="B43" s="4"/>
      <c r="C43" s="4"/>
      <c r="D43" s="4"/>
      <c r="E43" s="4"/>
    </row>
    <row r="44" spans="1:5">
      <c r="A44" s="2" t="s">
        <v>23</v>
      </c>
      <c r="B44" s="4" t="e">
        <f>SUM(D6:D41)</f>
        <v>#REF!</v>
      </c>
      <c r="C44" s="4"/>
      <c r="D44" s="4"/>
      <c r="E44" s="4"/>
    </row>
    <row r="45" spans="1:5">
      <c r="A45" s="4" t="s">
        <v>27</v>
      </c>
      <c r="B45" s="4">
        <v>48</v>
      </c>
      <c r="C45" s="4"/>
      <c r="D45" s="4"/>
      <c r="E45" s="4"/>
    </row>
    <row r="46" spans="1:5">
      <c r="A46" s="4" t="s">
        <v>28</v>
      </c>
      <c r="B46" s="4" t="e">
        <f>B$44-4*#REF!</f>
        <v>#REF!</v>
      </c>
      <c r="C46" s="4"/>
      <c r="D46" s="4"/>
      <c r="E46" s="4"/>
    </row>
    <row r="47" spans="1:5">
      <c r="A47" s="4" t="s">
        <v>29</v>
      </c>
      <c r="B47" s="4" t="e">
        <f>B$44-4*B45</f>
        <v>#REF!</v>
      </c>
      <c r="C47" s="4"/>
      <c r="D47" s="4"/>
      <c r="E47" s="4"/>
    </row>
    <row r="48" spans="1:5">
      <c r="A48" s="4"/>
      <c r="B48" s="4"/>
      <c r="C48" s="4"/>
      <c r="D48" s="4"/>
      <c r="E48" s="4"/>
    </row>
    <row r="49" spans="1:5">
      <c r="A49" s="4"/>
      <c r="B49" s="4"/>
      <c r="C49" s="4"/>
      <c r="D49" s="4"/>
      <c r="E49" s="4"/>
    </row>
  </sheetData>
  <sheetProtection sheet="1" objects="1" scenarios="1"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20"/>
  <sheetViews>
    <sheetView workbookViewId="0"/>
  </sheetViews>
  <sheetFormatPr defaultRowHeight="12.75"/>
  <sheetData>
    <row r="1" spans="1:2" ht="15.75">
      <c r="A1" s="88" t="s">
        <v>67</v>
      </c>
    </row>
    <row r="3" spans="1:2">
      <c r="A3" s="85" t="s">
        <v>56</v>
      </c>
    </row>
    <row r="4" spans="1:2">
      <c r="A4" s="85" t="s">
        <v>66</v>
      </c>
    </row>
    <row r="6" spans="1:2">
      <c r="A6" s="85" t="s">
        <v>70</v>
      </c>
    </row>
    <row r="8" spans="1:2">
      <c r="A8" s="85" t="s">
        <v>64</v>
      </c>
    </row>
    <row r="10" spans="1:2">
      <c r="A10" s="85" t="s">
        <v>57</v>
      </c>
    </row>
    <row r="11" spans="1:2">
      <c r="A11" s="85"/>
      <c r="B11" s="85" t="s">
        <v>58</v>
      </c>
    </row>
    <row r="12" spans="1:2">
      <c r="A12" s="85" t="s">
        <v>59</v>
      </c>
    </row>
    <row r="13" spans="1:2">
      <c r="B13" s="85" t="s">
        <v>60</v>
      </c>
    </row>
    <row r="15" spans="1:2">
      <c r="A15" s="85" t="s">
        <v>61</v>
      </c>
    </row>
    <row r="16" spans="1:2">
      <c r="A16" s="85" t="s">
        <v>62</v>
      </c>
    </row>
    <row r="17" spans="1:1">
      <c r="A17" s="85" t="s">
        <v>63</v>
      </c>
    </row>
    <row r="18" spans="1:1">
      <c r="A18" s="85" t="s">
        <v>65</v>
      </c>
    </row>
    <row r="20" spans="1:1">
      <c r="A20" s="8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&amp;RTimesheets
&amp;F
&amp;D
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O63"/>
  <sheetViews>
    <sheetView showGridLines="0" topLeftCell="A37" zoomScaleNormal="100" workbookViewId="0">
      <selection activeCell="I12" sqref="I12"/>
    </sheetView>
  </sheetViews>
  <sheetFormatPr defaultColWidth="8.85546875" defaultRowHeight="12"/>
  <cols>
    <col min="1" max="1" width="12.42578125" style="17" customWidth="1"/>
    <col min="2" max="3" width="9.42578125" style="17" customWidth="1"/>
    <col min="4" max="4" width="10.28515625" style="17" customWidth="1"/>
    <col min="5" max="6" width="6.28515625" style="17" hidden="1" customWidth="1"/>
    <col min="7" max="7" width="13.7109375" style="17" customWidth="1"/>
    <col min="8" max="8" width="12" style="17" customWidth="1"/>
    <col min="9" max="10" width="9" style="17" customWidth="1"/>
    <col min="11" max="11" width="14.5703125" style="17" customWidth="1"/>
    <col min="12" max="12" width="4.28515625" style="17" hidden="1" customWidth="1"/>
    <col min="13" max="13" width="2.140625" style="17" customWidth="1"/>
    <col min="14" max="16384" width="8.85546875" style="17"/>
  </cols>
  <sheetData>
    <row r="1" spans="1:13" ht="13.5" customHeight="1">
      <c r="A1" s="140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3" ht="12.75">
      <c r="A5" s="142" t="s">
        <v>32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6"/>
      <c r="M5" s="16"/>
    </row>
    <row r="6" spans="1:13">
      <c r="A6" s="18"/>
      <c r="B6" s="19"/>
      <c r="C6" s="13"/>
      <c r="D6" s="14"/>
      <c r="E6" s="14"/>
      <c r="F6" s="14"/>
      <c r="G6" s="14"/>
      <c r="H6" s="14"/>
      <c r="I6" s="19"/>
      <c r="J6" s="19"/>
      <c r="K6" s="20"/>
      <c r="L6" s="19"/>
    </row>
    <row r="7" spans="1:13">
      <c r="A7" s="20" t="s">
        <v>36</v>
      </c>
      <c r="B7" s="19"/>
      <c r="D7" s="94"/>
      <c r="E7" s="19"/>
      <c r="F7" s="19"/>
      <c r="G7" s="20" t="s">
        <v>35</v>
      </c>
      <c r="I7" s="95"/>
      <c r="J7" s="19"/>
      <c r="K7" s="19"/>
      <c r="L7" s="19"/>
    </row>
    <row r="8" spans="1:13">
      <c r="A8" s="20"/>
      <c r="B8" s="19"/>
      <c r="C8" s="19"/>
      <c r="D8" s="19"/>
      <c r="E8" s="19"/>
      <c r="F8" s="19"/>
      <c r="G8" s="19"/>
      <c r="H8" s="19"/>
      <c r="K8" s="19"/>
      <c r="L8" s="19"/>
    </row>
    <row r="9" spans="1:13">
      <c r="A9" s="90" t="s">
        <v>31</v>
      </c>
      <c r="B9" s="143"/>
      <c r="C9" s="143"/>
      <c r="D9" s="144"/>
      <c r="E9" s="19"/>
      <c r="F9" s="19"/>
      <c r="G9" s="21" t="s">
        <v>37</v>
      </c>
      <c r="H9" s="145"/>
      <c r="I9" s="146"/>
      <c r="J9" s="124"/>
      <c r="K9" s="19"/>
      <c r="L9" s="19"/>
    </row>
    <row r="10" spans="1:13">
      <c r="A10" s="45"/>
      <c r="B10" s="46"/>
      <c r="C10" s="46"/>
      <c r="D10" s="46"/>
      <c r="E10" s="19"/>
      <c r="F10" s="19"/>
      <c r="G10" s="45"/>
      <c r="H10" s="42"/>
      <c r="I10" s="42"/>
      <c r="J10" s="42"/>
      <c r="K10" s="19"/>
      <c r="L10" s="19"/>
    </row>
    <row r="11" spans="1:13">
      <c r="A11" s="45"/>
      <c r="B11" s="46"/>
      <c r="C11" s="46"/>
      <c r="D11" s="46"/>
      <c r="E11" s="19"/>
      <c r="F11" s="19"/>
      <c r="G11" s="45"/>
      <c r="H11" s="42"/>
      <c r="I11" s="117" t="s">
        <v>71</v>
      </c>
      <c r="J11" s="117" t="s">
        <v>72</v>
      </c>
      <c r="K11" s="19"/>
      <c r="L11" s="19"/>
    </row>
    <row r="12" spans="1:13">
      <c r="A12" s="90" t="s">
        <v>68</v>
      </c>
      <c r="B12" s="119"/>
      <c r="C12" s="96"/>
      <c r="D12" s="97"/>
      <c r="E12" s="19"/>
      <c r="F12" s="19"/>
      <c r="G12" s="92" t="s">
        <v>69</v>
      </c>
      <c r="H12" s="91"/>
      <c r="I12" s="120"/>
      <c r="J12" s="120"/>
      <c r="K12" s="19"/>
      <c r="L12" s="19"/>
    </row>
    <row r="13" spans="1:13" s="24" customFormat="1" thickBo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3"/>
      <c r="L13" s="22"/>
    </row>
    <row r="14" spans="1:13" ht="24.75" thickBot="1">
      <c r="A14" s="25" t="s">
        <v>0</v>
      </c>
      <c r="B14" s="26" t="s">
        <v>1</v>
      </c>
      <c r="C14" s="26" t="s">
        <v>2</v>
      </c>
      <c r="D14" s="27" t="s">
        <v>3</v>
      </c>
      <c r="E14" s="26" t="s">
        <v>4</v>
      </c>
      <c r="F14" s="27" t="s">
        <v>5</v>
      </c>
      <c r="G14" s="26" t="s">
        <v>6</v>
      </c>
      <c r="H14" s="27" t="s">
        <v>30</v>
      </c>
      <c r="I14" s="28" t="s">
        <v>39</v>
      </c>
      <c r="J14" s="52" t="s">
        <v>40</v>
      </c>
      <c r="K14" s="29"/>
      <c r="L14" s="19"/>
    </row>
    <row r="15" spans="1:13">
      <c r="A15" s="30" t="s">
        <v>8</v>
      </c>
      <c r="B15" s="98"/>
      <c r="C15" s="98"/>
      <c r="D15" s="98"/>
      <c r="E15" s="15"/>
      <c r="F15" s="15"/>
      <c r="G15" s="67">
        <f t="shared" ref="G15:G21" si="0">(C15-D15)-B15</f>
        <v>0</v>
      </c>
      <c r="H15" s="100"/>
      <c r="I15" s="101"/>
      <c r="J15" s="102"/>
      <c r="K15" s="29"/>
      <c r="L15" s="19"/>
    </row>
    <row r="16" spans="1:13">
      <c r="A16" s="31" t="s">
        <v>9</v>
      </c>
      <c r="B16" s="98"/>
      <c r="C16" s="98"/>
      <c r="D16" s="99"/>
      <c r="E16" s="12"/>
      <c r="F16" s="12"/>
      <c r="G16" s="68">
        <f t="shared" si="0"/>
        <v>0</v>
      </c>
      <c r="H16" s="103"/>
      <c r="I16" s="104"/>
      <c r="J16" s="105"/>
      <c r="K16" s="32"/>
      <c r="L16" s="19"/>
    </row>
    <row r="17" spans="1:14">
      <c r="A17" s="31" t="s">
        <v>10</v>
      </c>
      <c r="B17" s="99"/>
      <c r="C17" s="99"/>
      <c r="D17" s="99"/>
      <c r="E17" s="12"/>
      <c r="F17" s="12"/>
      <c r="G17" s="68">
        <f t="shared" si="0"/>
        <v>0</v>
      </c>
      <c r="H17" s="103"/>
      <c r="I17" s="104"/>
      <c r="J17" s="105"/>
      <c r="K17" s="29"/>
      <c r="L17" s="19"/>
    </row>
    <row r="18" spans="1:14">
      <c r="A18" s="31" t="s">
        <v>11</v>
      </c>
      <c r="B18" s="99"/>
      <c r="C18" s="99"/>
      <c r="D18" s="99"/>
      <c r="E18" s="12"/>
      <c r="F18" s="12"/>
      <c r="G18" s="68">
        <f t="shared" si="0"/>
        <v>0</v>
      </c>
      <c r="H18" s="103"/>
      <c r="I18" s="104"/>
      <c r="J18" s="105"/>
      <c r="K18" s="19"/>
      <c r="L18" s="19"/>
    </row>
    <row r="19" spans="1:14">
      <c r="A19" s="31" t="s">
        <v>12</v>
      </c>
      <c r="B19" s="98"/>
      <c r="C19" s="98"/>
      <c r="D19" s="99"/>
      <c r="E19" s="12"/>
      <c r="F19" s="12"/>
      <c r="G19" s="68">
        <f t="shared" si="0"/>
        <v>0</v>
      </c>
      <c r="H19" s="103"/>
      <c r="I19" s="104"/>
      <c r="J19" s="105"/>
      <c r="K19" s="19"/>
      <c r="L19" s="19"/>
    </row>
    <row r="20" spans="1:14" ht="12.75" thickBot="1">
      <c r="A20" s="31" t="s">
        <v>13</v>
      </c>
      <c r="B20" s="99"/>
      <c r="C20" s="99"/>
      <c r="D20" s="99"/>
      <c r="E20" s="12"/>
      <c r="F20" s="12"/>
      <c r="G20" s="68">
        <f t="shared" si="0"/>
        <v>0</v>
      </c>
      <c r="H20" s="103"/>
      <c r="I20" s="104"/>
      <c r="J20" s="105"/>
      <c r="K20" s="19"/>
      <c r="L20" s="19"/>
    </row>
    <row r="21" spans="1:14">
      <c r="A21" s="31" t="s">
        <v>14</v>
      </c>
      <c r="B21" s="99"/>
      <c r="C21" s="99"/>
      <c r="D21" s="99"/>
      <c r="E21" s="12"/>
      <c r="F21" s="12"/>
      <c r="G21" s="68">
        <f t="shared" si="0"/>
        <v>0</v>
      </c>
      <c r="H21" s="103"/>
      <c r="I21" s="104"/>
      <c r="J21" s="105"/>
      <c r="K21" s="48" t="s">
        <v>15</v>
      </c>
      <c r="L21" s="33"/>
    </row>
    <row r="22" spans="1:14" ht="12.75" thickBot="1">
      <c r="A22" s="36"/>
      <c r="B22" s="37"/>
      <c r="C22" s="37"/>
      <c r="D22" s="36" t="s">
        <v>16</v>
      </c>
      <c r="E22" s="37"/>
      <c r="F22" s="37"/>
      <c r="G22" s="41">
        <f>SUM(G15:G21)</f>
        <v>0</v>
      </c>
      <c r="H22" s="36" t="s">
        <v>16</v>
      </c>
      <c r="I22" s="133">
        <f>SUM(I15:I21)</f>
        <v>0</v>
      </c>
      <c r="J22" s="134">
        <f>SUM(J15:J21)</f>
        <v>0</v>
      </c>
      <c r="K22" s="49">
        <f>G22+I22+J22</f>
        <v>0</v>
      </c>
      <c r="L22" s="34"/>
    </row>
    <row r="23" spans="1:14" ht="24.75" thickBot="1">
      <c r="A23" s="53" t="s">
        <v>17</v>
      </c>
      <c r="B23" s="54" t="s">
        <v>1</v>
      </c>
      <c r="C23" s="54" t="s">
        <v>2</v>
      </c>
      <c r="D23" s="55" t="s">
        <v>3</v>
      </c>
      <c r="E23" s="54" t="s">
        <v>4</v>
      </c>
      <c r="F23" s="55" t="s">
        <v>5</v>
      </c>
      <c r="G23" s="54" t="s">
        <v>6</v>
      </c>
      <c r="H23" s="55" t="s">
        <v>30</v>
      </c>
      <c r="I23" s="75" t="s">
        <v>39</v>
      </c>
      <c r="J23" s="76" t="s">
        <v>7</v>
      </c>
      <c r="K23" s="19"/>
      <c r="L23" s="19"/>
    </row>
    <row r="24" spans="1:14">
      <c r="A24" s="56" t="s">
        <v>8</v>
      </c>
      <c r="B24" s="106"/>
      <c r="C24" s="106"/>
      <c r="D24" s="106"/>
      <c r="E24" s="69"/>
      <c r="F24" s="69"/>
      <c r="G24" s="70">
        <f t="shared" ref="G24:G30" si="1">(C24-D24)-B24</f>
        <v>0</v>
      </c>
      <c r="H24" s="107"/>
      <c r="I24" s="108"/>
      <c r="J24" s="109"/>
      <c r="K24" s="19"/>
      <c r="L24" s="19"/>
    </row>
    <row r="25" spans="1:14">
      <c r="A25" s="31" t="s">
        <v>9</v>
      </c>
      <c r="B25" s="98"/>
      <c r="C25" s="98"/>
      <c r="D25" s="98"/>
      <c r="E25" s="66"/>
      <c r="F25" s="66"/>
      <c r="G25" s="67">
        <f t="shared" si="1"/>
        <v>0</v>
      </c>
      <c r="H25" s="110"/>
      <c r="I25" s="104"/>
      <c r="J25" s="105"/>
      <c r="K25" s="19"/>
      <c r="L25" s="19"/>
    </row>
    <row r="26" spans="1:14">
      <c r="A26" s="31" t="s">
        <v>10</v>
      </c>
      <c r="B26" s="99"/>
      <c r="C26" s="99"/>
      <c r="D26" s="98"/>
      <c r="E26" s="66"/>
      <c r="F26" s="66"/>
      <c r="G26" s="68">
        <f t="shared" si="1"/>
        <v>0</v>
      </c>
      <c r="H26" s="110"/>
      <c r="I26" s="111"/>
      <c r="J26" s="112"/>
      <c r="K26" s="19"/>
      <c r="L26" s="19"/>
    </row>
    <row r="27" spans="1:14">
      <c r="A27" s="31" t="s">
        <v>11</v>
      </c>
      <c r="B27" s="99"/>
      <c r="C27" s="99"/>
      <c r="D27" s="98"/>
      <c r="E27" s="66"/>
      <c r="F27" s="66"/>
      <c r="G27" s="68">
        <f t="shared" si="1"/>
        <v>0</v>
      </c>
      <c r="H27" s="110"/>
      <c r="I27" s="111"/>
      <c r="J27" s="112"/>
      <c r="K27" s="19"/>
      <c r="L27" s="19"/>
    </row>
    <row r="28" spans="1:14">
      <c r="A28" s="31" t="s">
        <v>12</v>
      </c>
      <c r="B28" s="98"/>
      <c r="C28" s="98"/>
      <c r="D28" s="98"/>
      <c r="E28" s="66"/>
      <c r="F28" s="66"/>
      <c r="G28" s="68">
        <f t="shared" si="1"/>
        <v>0</v>
      </c>
      <c r="H28" s="110"/>
      <c r="I28" s="104"/>
      <c r="J28" s="105"/>
      <c r="K28" s="19"/>
      <c r="L28" s="19"/>
    </row>
    <row r="29" spans="1:14" ht="12.75" thickBot="1">
      <c r="A29" s="31" t="s">
        <v>13</v>
      </c>
      <c r="B29" s="99"/>
      <c r="C29" s="99"/>
      <c r="D29" s="99"/>
      <c r="E29" s="66"/>
      <c r="F29" s="66"/>
      <c r="G29" s="68">
        <f t="shared" si="1"/>
        <v>0</v>
      </c>
      <c r="H29" s="110"/>
      <c r="I29" s="104"/>
      <c r="J29" s="105"/>
      <c r="K29" s="19"/>
      <c r="L29" s="19"/>
    </row>
    <row r="30" spans="1:14">
      <c r="A30" s="31" t="s">
        <v>14</v>
      </c>
      <c r="B30" s="99"/>
      <c r="C30" s="99"/>
      <c r="D30" s="99"/>
      <c r="E30" s="66"/>
      <c r="F30" s="66"/>
      <c r="G30" s="68">
        <f t="shared" si="1"/>
        <v>0</v>
      </c>
      <c r="H30" s="110"/>
      <c r="I30" s="104"/>
      <c r="J30" s="105"/>
      <c r="K30" s="48" t="s">
        <v>18</v>
      </c>
      <c r="L30" s="33"/>
    </row>
    <row r="31" spans="1:14" ht="12.75" thickBot="1">
      <c r="A31" s="36"/>
      <c r="B31" s="37"/>
      <c r="C31" s="37"/>
      <c r="D31" s="36" t="s">
        <v>16</v>
      </c>
      <c r="E31" s="37"/>
      <c r="F31" s="37"/>
      <c r="G31" s="41">
        <f>SUM(G24:G30)</f>
        <v>0</v>
      </c>
      <c r="H31" s="77" t="s">
        <v>16</v>
      </c>
      <c r="I31" s="133">
        <f>SUM(I24:I30)</f>
        <v>0</v>
      </c>
      <c r="J31" s="134">
        <f>SUM(J24:J30)</f>
        <v>0</v>
      </c>
      <c r="K31" s="49">
        <f>G31+I31+J31</f>
        <v>0</v>
      </c>
      <c r="L31" s="34"/>
    </row>
    <row r="32" spans="1:14" ht="24.75" thickBot="1">
      <c r="A32" s="53" t="s">
        <v>19</v>
      </c>
      <c r="B32" s="54" t="s">
        <v>1</v>
      </c>
      <c r="C32" s="54" t="s">
        <v>2</v>
      </c>
      <c r="D32" s="55" t="s">
        <v>3</v>
      </c>
      <c r="E32" s="54" t="s">
        <v>4</v>
      </c>
      <c r="F32" s="55" t="s">
        <v>5</v>
      </c>
      <c r="G32" s="54" t="s">
        <v>6</v>
      </c>
      <c r="H32" s="78" t="s">
        <v>30</v>
      </c>
      <c r="I32" s="75" t="s">
        <v>39</v>
      </c>
      <c r="J32" s="76" t="s">
        <v>7</v>
      </c>
      <c r="K32" s="19"/>
      <c r="L32" s="19"/>
      <c r="N32" s="132"/>
    </row>
    <row r="33" spans="1:15">
      <c r="A33" s="56" t="s">
        <v>8</v>
      </c>
      <c r="B33" s="106"/>
      <c r="C33" s="106"/>
      <c r="D33" s="106"/>
      <c r="E33" s="69"/>
      <c r="F33" s="69"/>
      <c r="G33" s="70">
        <f t="shared" ref="G33:G39" si="2">(C33-D33)-B33</f>
        <v>0</v>
      </c>
      <c r="H33" s="107"/>
      <c r="I33" s="108"/>
      <c r="J33" s="109"/>
      <c r="K33" s="35"/>
      <c r="L33" s="19"/>
    </row>
    <row r="34" spans="1:15">
      <c r="A34" s="31" t="s">
        <v>9</v>
      </c>
      <c r="B34" s="98"/>
      <c r="C34" s="98"/>
      <c r="D34" s="98"/>
      <c r="E34" s="66"/>
      <c r="F34" s="66"/>
      <c r="G34" s="68">
        <f t="shared" si="2"/>
        <v>0</v>
      </c>
      <c r="H34" s="110"/>
      <c r="I34" s="104"/>
      <c r="J34" s="105"/>
      <c r="K34" s="19"/>
      <c r="L34" s="19"/>
    </row>
    <row r="35" spans="1:15">
      <c r="A35" s="31" t="s">
        <v>10</v>
      </c>
      <c r="B35" s="99"/>
      <c r="C35" s="99"/>
      <c r="D35" s="98"/>
      <c r="E35" s="66"/>
      <c r="F35" s="66"/>
      <c r="G35" s="68">
        <f t="shared" si="2"/>
        <v>0</v>
      </c>
      <c r="H35" s="110"/>
      <c r="I35" s="104"/>
      <c r="J35" s="112"/>
      <c r="K35" s="19"/>
      <c r="L35" s="19"/>
    </row>
    <row r="36" spans="1:15">
      <c r="A36" s="31" t="s">
        <v>11</v>
      </c>
      <c r="B36" s="99"/>
      <c r="C36" s="99"/>
      <c r="D36" s="98"/>
      <c r="E36" s="66"/>
      <c r="F36" s="66"/>
      <c r="G36" s="68">
        <f t="shared" si="2"/>
        <v>0</v>
      </c>
      <c r="H36" s="110"/>
      <c r="I36" s="104"/>
      <c r="J36" s="112"/>
      <c r="K36" s="19"/>
      <c r="L36" s="19"/>
    </row>
    <row r="37" spans="1:15">
      <c r="A37" s="31" t="s">
        <v>12</v>
      </c>
      <c r="B37" s="98"/>
      <c r="C37" s="98"/>
      <c r="D37" s="98"/>
      <c r="E37" s="66"/>
      <c r="F37" s="66"/>
      <c r="G37" s="68">
        <f t="shared" si="2"/>
        <v>0</v>
      </c>
      <c r="H37" s="110"/>
      <c r="I37" s="104"/>
      <c r="J37" s="105"/>
      <c r="K37" s="19"/>
      <c r="L37" s="19"/>
    </row>
    <row r="38" spans="1:15" ht="12.75" thickBot="1">
      <c r="A38" s="31" t="s">
        <v>13</v>
      </c>
      <c r="B38" s="99"/>
      <c r="C38" s="99"/>
      <c r="D38" s="99"/>
      <c r="E38" s="66"/>
      <c r="F38" s="66"/>
      <c r="G38" s="68">
        <f t="shared" si="2"/>
        <v>0</v>
      </c>
      <c r="H38" s="110"/>
      <c r="I38" s="104"/>
      <c r="J38" s="105"/>
      <c r="K38" s="19"/>
      <c r="L38" s="19"/>
    </row>
    <row r="39" spans="1:15">
      <c r="A39" s="31" t="s">
        <v>14</v>
      </c>
      <c r="B39" s="99"/>
      <c r="C39" s="99"/>
      <c r="D39" s="99"/>
      <c r="E39" s="66"/>
      <c r="F39" s="66"/>
      <c r="G39" s="68">
        <f t="shared" si="2"/>
        <v>0</v>
      </c>
      <c r="H39" s="110"/>
      <c r="I39" s="104"/>
      <c r="J39" s="105"/>
      <c r="K39" s="48" t="s">
        <v>20</v>
      </c>
      <c r="L39" s="33"/>
    </row>
    <row r="40" spans="1:15" ht="12.75" thickBot="1">
      <c r="A40" s="36"/>
      <c r="B40" s="37"/>
      <c r="C40" s="37"/>
      <c r="D40" s="36" t="s">
        <v>16</v>
      </c>
      <c r="E40" s="37"/>
      <c r="F40" s="37"/>
      <c r="G40" s="41">
        <f>SUM(G33:G39)</f>
        <v>0</v>
      </c>
      <c r="H40" s="77" t="s">
        <v>16</v>
      </c>
      <c r="I40" s="133">
        <f>SUM(I33:I39)</f>
        <v>0</v>
      </c>
      <c r="J40" s="134">
        <f>SUM(J33:J39)</f>
        <v>0</v>
      </c>
      <c r="K40" s="49">
        <f>G40+I40+J40</f>
        <v>0</v>
      </c>
      <c r="L40" s="34"/>
    </row>
    <row r="41" spans="1:15" ht="24.75" thickBot="1">
      <c r="A41" s="57" t="s">
        <v>21</v>
      </c>
      <c r="B41" s="58" t="s">
        <v>1</v>
      </c>
      <c r="C41" s="58" t="s">
        <v>2</v>
      </c>
      <c r="D41" s="59" t="s">
        <v>3</v>
      </c>
      <c r="E41" s="60" t="s">
        <v>4</v>
      </c>
      <c r="F41" s="59" t="s">
        <v>5</v>
      </c>
      <c r="G41" s="58" t="s">
        <v>6</v>
      </c>
      <c r="H41" s="79" t="s">
        <v>30</v>
      </c>
      <c r="I41" s="75" t="s">
        <v>39</v>
      </c>
      <c r="J41" s="80" t="s">
        <v>7</v>
      </c>
      <c r="K41" s="19"/>
      <c r="L41" s="19"/>
    </row>
    <row r="42" spans="1:15">
      <c r="A42" s="56" t="s">
        <v>8</v>
      </c>
      <c r="B42" s="106"/>
      <c r="C42" s="106"/>
      <c r="D42" s="106"/>
      <c r="E42" s="69"/>
      <c r="F42" s="69"/>
      <c r="G42" s="70">
        <f>(C42-D42)-B42</f>
        <v>0</v>
      </c>
      <c r="H42" s="107"/>
      <c r="I42" s="108"/>
      <c r="J42" s="109"/>
      <c r="K42" s="19"/>
      <c r="L42" s="19"/>
    </row>
    <row r="43" spans="1:15">
      <c r="A43" s="31" t="s">
        <v>9</v>
      </c>
      <c r="B43" s="98"/>
      <c r="C43" s="98"/>
      <c r="D43" s="98"/>
      <c r="E43" s="66"/>
      <c r="F43" s="66"/>
      <c r="G43" s="67">
        <f t="shared" ref="G43:G48" si="3">(C43-D43)-B43</f>
        <v>0</v>
      </c>
      <c r="H43" s="110"/>
      <c r="I43" s="104"/>
      <c r="J43" s="105"/>
      <c r="K43" s="19"/>
      <c r="L43" s="19"/>
      <c r="O43" s="132"/>
    </row>
    <row r="44" spans="1:15">
      <c r="A44" s="31" t="s">
        <v>10</v>
      </c>
      <c r="B44" s="99"/>
      <c r="C44" s="99"/>
      <c r="D44" s="98"/>
      <c r="E44" s="66"/>
      <c r="F44" s="66"/>
      <c r="G44" s="67">
        <f t="shared" si="3"/>
        <v>0</v>
      </c>
      <c r="H44" s="110"/>
      <c r="I44" s="104"/>
      <c r="J44" s="112"/>
      <c r="K44" s="19"/>
      <c r="L44" s="19"/>
    </row>
    <row r="45" spans="1:15">
      <c r="A45" s="31" t="s">
        <v>11</v>
      </c>
      <c r="B45" s="99"/>
      <c r="C45" s="99"/>
      <c r="D45" s="98"/>
      <c r="E45" s="66"/>
      <c r="F45" s="66"/>
      <c r="G45" s="67">
        <f t="shared" si="3"/>
        <v>0</v>
      </c>
      <c r="H45" s="110"/>
      <c r="I45" s="104"/>
      <c r="J45" s="112"/>
      <c r="K45" s="19"/>
      <c r="L45" s="19"/>
    </row>
    <row r="46" spans="1:15">
      <c r="A46" s="31" t="s">
        <v>12</v>
      </c>
      <c r="B46" s="98"/>
      <c r="C46" s="98"/>
      <c r="D46" s="98"/>
      <c r="E46" s="66"/>
      <c r="F46" s="66"/>
      <c r="G46" s="67">
        <f t="shared" si="3"/>
        <v>0</v>
      </c>
      <c r="H46" s="110"/>
      <c r="I46" s="104"/>
      <c r="J46" s="105"/>
      <c r="K46" s="19"/>
      <c r="L46" s="19"/>
    </row>
    <row r="47" spans="1:15" ht="12.75" thickBot="1">
      <c r="A47" s="31" t="s">
        <v>13</v>
      </c>
      <c r="B47" s="99"/>
      <c r="C47" s="99"/>
      <c r="D47" s="99"/>
      <c r="E47" s="66"/>
      <c r="F47" s="66"/>
      <c r="G47" s="67">
        <f t="shared" si="3"/>
        <v>0</v>
      </c>
      <c r="H47" s="110"/>
      <c r="I47" s="104"/>
      <c r="J47" s="105"/>
      <c r="K47" s="19"/>
      <c r="L47" s="19"/>
    </row>
    <row r="48" spans="1:15">
      <c r="A48" s="31" t="s">
        <v>14</v>
      </c>
      <c r="B48" s="99"/>
      <c r="C48" s="99"/>
      <c r="D48" s="99"/>
      <c r="E48" s="66"/>
      <c r="F48" s="66"/>
      <c r="G48" s="67">
        <f t="shared" si="3"/>
        <v>0</v>
      </c>
      <c r="H48" s="110"/>
      <c r="I48" s="104"/>
      <c r="J48" s="105"/>
      <c r="K48" s="48" t="s">
        <v>22</v>
      </c>
      <c r="L48" s="33"/>
    </row>
    <row r="49" spans="1:12" ht="12.75" thickBot="1">
      <c r="A49" s="36"/>
      <c r="B49" s="37"/>
      <c r="C49" s="38"/>
      <c r="D49" s="37" t="s">
        <v>16</v>
      </c>
      <c r="E49" s="37"/>
      <c r="F49" s="37"/>
      <c r="G49" s="41">
        <f>SUM(G42:G48)</f>
        <v>0</v>
      </c>
      <c r="H49" s="81" t="s">
        <v>16</v>
      </c>
      <c r="I49" s="133">
        <f>SUM(I42:I48)</f>
        <v>0</v>
      </c>
      <c r="J49" s="134">
        <f>SUM(J42:J48)</f>
        <v>0</v>
      </c>
      <c r="K49" s="49">
        <f>G49+I49+J49</f>
        <v>0</v>
      </c>
      <c r="L49" s="34"/>
    </row>
    <row r="50" spans="1:12">
      <c r="A50" s="14"/>
      <c r="B50" s="14"/>
      <c r="C50" s="14"/>
      <c r="D50" s="14"/>
      <c r="E50" s="14"/>
      <c r="F50" s="14"/>
      <c r="G50" s="71"/>
      <c r="H50" s="14"/>
      <c r="I50" s="43"/>
      <c r="J50" s="43"/>
      <c r="K50" s="72"/>
      <c r="L50" s="14"/>
    </row>
    <row r="51" spans="1:12">
      <c r="A51" s="19"/>
      <c r="B51" s="19"/>
      <c r="C51" s="19"/>
      <c r="D51" s="19"/>
      <c r="E51" s="19"/>
      <c r="F51" s="19"/>
      <c r="G51" s="74" t="s">
        <v>52</v>
      </c>
      <c r="H51" s="74" t="s">
        <v>53</v>
      </c>
      <c r="I51" s="74" t="s">
        <v>71</v>
      </c>
      <c r="J51" s="74" t="s">
        <v>72</v>
      </c>
      <c r="K51" s="19"/>
      <c r="L51" s="19"/>
    </row>
    <row r="52" spans="1:12">
      <c r="A52" s="82" t="s">
        <v>44</v>
      </c>
      <c r="B52" s="19"/>
      <c r="C52" s="19"/>
      <c r="D52" s="13"/>
      <c r="E52" s="13"/>
      <c r="F52" s="13"/>
      <c r="G52" s="68">
        <f>K22+K31+K40+K49</f>
        <v>0</v>
      </c>
      <c r="H52" s="68">
        <f>I7*4/24</f>
        <v>0</v>
      </c>
      <c r="I52" s="137">
        <f>IF($G52-$H52&gt;0,$G52-$H52,0)</f>
        <v>0</v>
      </c>
      <c r="J52" s="137">
        <f>IF($G52-$H52&gt;0,0, -($G52-$H52))</f>
        <v>0</v>
      </c>
      <c r="K52" s="19"/>
      <c r="L52" s="19"/>
    </row>
    <row r="53" spans="1:12">
      <c r="A53" s="83" t="s">
        <v>55</v>
      </c>
      <c r="B53" s="19"/>
      <c r="C53" s="19"/>
      <c r="D53" s="13"/>
      <c r="E53" s="13"/>
      <c r="F53" s="13"/>
      <c r="G53" s="47" t="s">
        <v>41</v>
      </c>
      <c r="H53" s="47"/>
      <c r="I53" s="132"/>
      <c r="J53" s="138">
        <f>I22+I31+I40+I49</f>
        <v>0</v>
      </c>
      <c r="K53" s="19"/>
      <c r="L53" s="19"/>
    </row>
    <row r="54" spans="1:12">
      <c r="A54" s="84" t="s">
        <v>45</v>
      </c>
      <c r="B54" s="19"/>
      <c r="C54" s="19"/>
      <c r="D54" s="13"/>
      <c r="E54" s="13"/>
      <c r="F54" s="13"/>
      <c r="G54" s="47" t="s">
        <v>42</v>
      </c>
      <c r="H54" s="47"/>
      <c r="J54" s="113"/>
      <c r="K54" s="19"/>
      <c r="L54" s="19"/>
    </row>
    <row r="55" spans="1:12">
      <c r="A55" s="84" t="s">
        <v>47</v>
      </c>
      <c r="B55" s="19"/>
      <c r="C55" s="19"/>
      <c r="D55" s="13"/>
      <c r="E55" s="13"/>
      <c r="F55" s="13"/>
      <c r="G55" s="47" t="s">
        <v>38</v>
      </c>
      <c r="H55" s="118">
        <f>I12-J12+(G52-H52)-J53-J54</f>
        <v>0</v>
      </c>
      <c r="I55" s="139">
        <f>IF($H55&gt;0,$H55,0)</f>
        <v>0</v>
      </c>
      <c r="J55" s="139">
        <f>IF($H55&gt;0,0,-$H55)</f>
        <v>0</v>
      </c>
      <c r="K55" s="116"/>
      <c r="L55" s="19"/>
    </row>
    <row r="56" spans="1:12">
      <c r="A56" s="84" t="s">
        <v>48</v>
      </c>
      <c r="B56" s="19"/>
      <c r="C56" s="19"/>
      <c r="D56" s="13"/>
      <c r="E56" s="13"/>
      <c r="F56" s="13"/>
    </row>
    <row r="57" spans="1:12">
      <c r="A57" s="84" t="s">
        <v>49</v>
      </c>
      <c r="B57" s="19"/>
      <c r="C57" s="19"/>
      <c r="D57" s="13"/>
      <c r="E57" s="13"/>
      <c r="F57" s="13"/>
    </row>
    <row r="58" spans="1:12">
      <c r="A58" s="84" t="s">
        <v>46</v>
      </c>
      <c r="B58" s="19"/>
      <c r="C58" s="19"/>
      <c r="D58" s="13"/>
      <c r="E58" s="13"/>
      <c r="F58" s="13"/>
      <c r="G58" s="47"/>
      <c r="H58" s="47"/>
      <c r="I58" s="44"/>
      <c r="J58" s="44"/>
      <c r="K58" s="19"/>
      <c r="L58" s="19"/>
    </row>
    <row r="59" spans="1:12">
      <c r="A59" s="83" t="s">
        <v>50</v>
      </c>
      <c r="B59" s="19"/>
      <c r="C59" s="19"/>
      <c r="D59" s="35" t="s">
        <v>24</v>
      </c>
      <c r="E59" s="35"/>
      <c r="F59" s="35"/>
      <c r="G59" s="39"/>
      <c r="H59" s="39"/>
      <c r="I59" s="39"/>
      <c r="J59" s="14"/>
      <c r="K59" s="19"/>
      <c r="L59" s="19"/>
    </row>
    <row r="60" spans="1:12">
      <c r="A60" s="22" t="s">
        <v>51</v>
      </c>
      <c r="B60" s="19"/>
      <c r="C60" s="19"/>
      <c r="D60" s="35"/>
      <c r="E60" s="35"/>
      <c r="F60" s="35"/>
      <c r="G60" s="86"/>
      <c r="H60" s="86"/>
      <c r="I60" s="86"/>
      <c r="J60" s="14"/>
      <c r="K60" s="19"/>
      <c r="L60" s="19"/>
    </row>
    <row r="61" spans="1:12">
      <c r="A61" s="84" t="s">
        <v>54</v>
      </c>
      <c r="B61" s="19"/>
      <c r="C61" s="19"/>
      <c r="D61" s="35" t="s">
        <v>24</v>
      </c>
      <c r="E61" s="35"/>
      <c r="F61" s="35"/>
      <c r="G61" s="39"/>
      <c r="H61" s="39"/>
      <c r="I61" s="39"/>
      <c r="J61" s="19" t="s">
        <v>33</v>
      </c>
      <c r="L61" s="19"/>
    </row>
    <row r="62" spans="1:12"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2" s="40" customFormat="1" ht="12.75" customHeight="1">
      <c r="A63" s="147" t="s">
        <v>43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</row>
  </sheetData>
  <sheetProtection password="CA3B" sheet="1" objects="1" scenarios="1" selectLockedCells="1"/>
  <mergeCells count="5">
    <mergeCell ref="A1:M4"/>
    <mergeCell ref="A5:K5"/>
    <mergeCell ref="B9:D9"/>
    <mergeCell ref="H9:I9"/>
    <mergeCell ref="A63:K63"/>
  </mergeCells>
  <conditionalFormatting sqref="J55">
    <cfRule type="expression" dxfId="3" priority="2">
      <formula>(J55&gt;0)</formula>
    </cfRule>
  </conditionalFormatting>
  <conditionalFormatting sqref="J12">
    <cfRule type="expression" dxfId="2" priority="1">
      <formula>(J12&gt;0)</formula>
    </cfRule>
  </conditionalFormatting>
  <printOptions gridLinesSet="0"/>
  <pageMargins left="0.59055118110236227" right="0.15748031496062992" top="0.19685039370078741" bottom="0.19685039370078741" header="0.51181102362204722" footer="0"/>
  <pageSetup paperSize="9" scale="90" orientation="portrait" horizontalDpi="4294967292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R63"/>
  <sheetViews>
    <sheetView showGridLines="0" topLeftCell="A32" zoomScaleNormal="100" workbookViewId="0">
      <selection activeCell="Q60" sqref="P60:Q60"/>
    </sheetView>
  </sheetViews>
  <sheetFormatPr defaultColWidth="8.85546875" defaultRowHeight="12"/>
  <cols>
    <col min="1" max="1" width="12.42578125" style="17" customWidth="1"/>
    <col min="2" max="3" width="9.42578125" style="17" customWidth="1"/>
    <col min="4" max="4" width="10.28515625" style="17" customWidth="1"/>
    <col min="5" max="6" width="6.28515625" style="17" hidden="1" customWidth="1"/>
    <col min="7" max="7" width="13.7109375" style="17" customWidth="1"/>
    <col min="8" max="8" width="12" style="17" customWidth="1"/>
    <col min="9" max="9" width="10.5703125" style="17" customWidth="1"/>
    <col min="10" max="10" width="9" style="17" customWidth="1"/>
    <col min="11" max="11" width="14.5703125" style="17" customWidth="1"/>
    <col min="12" max="12" width="4.28515625" style="17" hidden="1" customWidth="1"/>
    <col min="13" max="13" width="2.140625" style="17" customWidth="1"/>
    <col min="14" max="17" width="8.85546875" style="17"/>
    <col min="18" max="18" width="8.85546875" style="17" customWidth="1"/>
    <col min="19" max="16384" width="8.85546875" style="17"/>
  </cols>
  <sheetData>
    <row r="1" spans="1:13" ht="13.5" customHeight="1">
      <c r="A1" s="140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3" ht="12.75">
      <c r="A5" s="142" t="s">
        <v>32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6"/>
      <c r="M5" s="16"/>
    </row>
    <row r="6" spans="1:13">
      <c r="A6" s="18"/>
      <c r="B6" s="19"/>
      <c r="C6" s="13"/>
      <c r="D6" s="14"/>
      <c r="E6" s="14"/>
      <c r="F6" s="14"/>
      <c r="G6" s="14"/>
      <c r="H6" s="14"/>
      <c r="I6" s="19"/>
      <c r="J6" s="19"/>
      <c r="K6" s="20"/>
      <c r="L6" s="19"/>
    </row>
    <row r="7" spans="1:13">
      <c r="A7" s="20" t="s">
        <v>36</v>
      </c>
      <c r="B7" s="19"/>
      <c r="D7" s="94"/>
      <c r="E7" s="19"/>
      <c r="F7" s="19"/>
      <c r="G7" s="20" t="s">
        <v>35</v>
      </c>
      <c r="I7" s="93">
        <f>Month1!I7</f>
        <v>0</v>
      </c>
      <c r="J7" s="19"/>
      <c r="K7" s="19"/>
      <c r="L7" s="19"/>
    </row>
    <row r="8" spans="1:13">
      <c r="A8" s="20"/>
      <c r="B8" s="19"/>
      <c r="C8" s="19"/>
      <c r="D8" s="19"/>
      <c r="E8" s="19"/>
      <c r="F8" s="19"/>
      <c r="G8" s="19"/>
      <c r="H8" s="19"/>
      <c r="K8" s="19"/>
      <c r="L8" s="19"/>
    </row>
    <row r="9" spans="1:13">
      <c r="A9" s="21" t="s">
        <v>31</v>
      </c>
      <c r="B9" s="148">
        <f>Month1!B9</f>
        <v>0</v>
      </c>
      <c r="C9" s="149"/>
      <c r="D9" s="150"/>
      <c r="E9" s="19"/>
      <c r="F9" s="19"/>
      <c r="G9" s="21" t="s">
        <v>37</v>
      </c>
      <c r="H9" s="151">
        <f>Month1!H9</f>
        <v>0</v>
      </c>
      <c r="I9" s="152"/>
      <c r="J9" s="123"/>
      <c r="K9" s="19"/>
      <c r="L9" s="19"/>
    </row>
    <row r="10" spans="1:13">
      <c r="A10" s="45"/>
      <c r="B10" s="121"/>
      <c r="C10" s="121"/>
      <c r="D10" s="121"/>
      <c r="E10" s="19"/>
      <c r="F10" s="19"/>
      <c r="G10" s="45"/>
      <c r="H10" s="122"/>
      <c r="I10" s="122"/>
      <c r="J10" s="42"/>
      <c r="K10" s="19"/>
      <c r="L10" s="19"/>
    </row>
    <row r="11" spans="1:13">
      <c r="A11" s="45"/>
      <c r="B11" s="46"/>
      <c r="C11" s="46"/>
      <c r="D11" s="46"/>
      <c r="E11" s="19"/>
      <c r="F11" s="19"/>
      <c r="G11" s="45"/>
      <c r="H11" s="42"/>
      <c r="I11" s="117" t="s">
        <v>71</v>
      </c>
      <c r="J11" s="117" t="s">
        <v>72</v>
      </c>
      <c r="K11" s="19"/>
      <c r="L11" s="19"/>
    </row>
    <row r="12" spans="1:13">
      <c r="A12" s="90" t="s">
        <v>68</v>
      </c>
      <c r="B12" s="87">
        <f>Month1!B12</f>
        <v>0</v>
      </c>
      <c r="C12" s="87"/>
      <c r="D12" s="91"/>
      <c r="E12" s="19"/>
      <c r="F12" s="19"/>
      <c r="G12" s="92" t="s">
        <v>69</v>
      </c>
      <c r="H12" s="91"/>
      <c r="I12" s="128">
        <f>Month1!I55</f>
        <v>0</v>
      </c>
      <c r="J12" s="128">
        <f>Month1!J55</f>
        <v>0</v>
      </c>
      <c r="K12" s="19"/>
      <c r="L12" s="19"/>
    </row>
    <row r="13" spans="1:13" s="24" customFormat="1" thickBo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3"/>
      <c r="L13" s="22"/>
    </row>
    <row r="14" spans="1:13" ht="24.75" thickBot="1">
      <c r="A14" s="25" t="s">
        <v>0</v>
      </c>
      <c r="B14" s="26" t="s">
        <v>1</v>
      </c>
      <c r="C14" s="26" t="s">
        <v>2</v>
      </c>
      <c r="D14" s="27" t="s">
        <v>3</v>
      </c>
      <c r="E14" s="26" t="s">
        <v>4</v>
      </c>
      <c r="F14" s="27" t="s">
        <v>5</v>
      </c>
      <c r="G14" s="26" t="s">
        <v>6</v>
      </c>
      <c r="H14" s="27" t="s">
        <v>30</v>
      </c>
      <c r="I14" s="28" t="s">
        <v>39</v>
      </c>
      <c r="J14" s="52" t="s">
        <v>40</v>
      </c>
      <c r="K14" s="29"/>
      <c r="L14" s="19"/>
    </row>
    <row r="15" spans="1:13">
      <c r="A15" s="30" t="s">
        <v>8</v>
      </c>
      <c r="B15" s="98"/>
      <c r="C15" s="98"/>
      <c r="D15" s="98"/>
      <c r="E15" s="65"/>
      <c r="F15" s="65"/>
      <c r="G15" s="67">
        <f t="shared" ref="G15:G21" si="0">(C15-D15)-B15</f>
        <v>0</v>
      </c>
      <c r="H15" s="100"/>
      <c r="I15" s="101"/>
      <c r="J15" s="102"/>
      <c r="K15" s="29"/>
      <c r="L15" s="19"/>
    </row>
    <row r="16" spans="1:13">
      <c r="A16" s="31" t="s">
        <v>9</v>
      </c>
      <c r="B16" s="98"/>
      <c r="C16" s="98"/>
      <c r="D16" s="99"/>
      <c r="E16" s="66"/>
      <c r="F16" s="66"/>
      <c r="G16" s="68">
        <f t="shared" si="0"/>
        <v>0</v>
      </c>
      <c r="H16" s="103"/>
      <c r="I16" s="104"/>
      <c r="J16" s="105"/>
      <c r="K16" s="32"/>
      <c r="L16" s="19"/>
    </row>
    <row r="17" spans="1:12">
      <c r="A17" s="31" t="s">
        <v>10</v>
      </c>
      <c r="B17" s="98"/>
      <c r="C17" s="98"/>
      <c r="D17" s="99"/>
      <c r="E17" s="66"/>
      <c r="F17" s="66"/>
      <c r="G17" s="68">
        <f t="shared" si="0"/>
        <v>0</v>
      </c>
      <c r="H17" s="103"/>
      <c r="I17" s="104"/>
      <c r="J17" s="105"/>
      <c r="K17" s="29"/>
      <c r="L17" s="19"/>
    </row>
    <row r="18" spans="1:12">
      <c r="A18" s="31" t="s">
        <v>11</v>
      </c>
      <c r="B18" s="98"/>
      <c r="C18" s="98"/>
      <c r="D18" s="99"/>
      <c r="E18" s="66"/>
      <c r="F18" s="66"/>
      <c r="G18" s="68">
        <f t="shared" si="0"/>
        <v>0</v>
      </c>
      <c r="H18" s="103"/>
      <c r="I18" s="104"/>
      <c r="J18" s="105"/>
      <c r="K18" s="19"/>
      <c r="L18" s="19"/>
    </row>
    <row r="19" spans="1:12">
      <c r="A19" s="31" t="s">
        <v>12</v>
      </c>
      <c r="B19" s="98"/>
      <c r="C19" s="98"/>
      <c r="D19" s="99"/>
      <c r="E19" s="66"/>
      <c r="F19" s="66"/>
      <c r="G19" s="68">
        <f t="shared" si="0"/>
        <v>0</v>
      </c>
      <c r="H19" s="103"/>
      <c r="I19" s="104"/>
      <c r="J19" s="105"/>
      <c r="K19" s="19"/>
      <c r="L19" s="19"/>
    </row>
    <row r="20" spans="1:12" ht="12.75" thickBot="1">
      <c r="A20" s="31" t="s">
        <v>13</v>
      </c>
      <c r="B20" s="99"/>
      <c r="C20" s="99"/>
      <c r="D20" s="99"/>
      <c r="E20" s="66"/>
      <c r="F20" s="66"/>
      <c r="G20" s="68">
        <f t="shared" si="0"/>
        <v>0</v>
      </c>
      <c r="H20" s="103"/>
      <c r="I20" s="104"/>
      <c r="J20" s="105"/>
      <c r="K20" s="19"/>
      <c r="L20" s="19"/>
    </row>
    <row r="21" spans="1:12">
      <c r="A21" s="31" t="s">
        <v>14</v>
      </c>
      <c r="B21" s="99"/>
      <c r="C21" s="99"/>
      <c r="D21" s="99"/>
      <c r="E21" s="66"/>
      <c r="F21" s="66"/>
      <c r="G21" s="68">
        <f t="shared" si="0"/>
        <v>0</v>
      </c>
      <c r="H21" s="103"/>
      <c r="I21" s="104"/>
      <c r="J21" s="105"/>
      <c r="K21" s="48" t="s">
        <v>15</v>
      </c>
      <c r="L21" s="33"/>
    </row>
    <row r="22" spans="1:12" ht="12.75" thickBot="1">
      <c r="A22" s="36"/>
      <c r="B22" s="37"/>
      <c r="C22" s="37"/>
      <c r="D22" s="36" t="s">
        <v>16</v>
      </c>
      <c r="E22" s="37"/>
      <c r="F22" s="37"/>
      <c r="G22" s="41">
        <f>SUM(G15:G21)</f>
        <v>0</v>
      </c>
      <c r="H22" s="36" t="s">
        <v>16</v>
      </c>
      <c r="I22" s="133">
        <f>SUM(I15:I21)</f>
        <v>0</v>
      </c>
      <c r="J22" s="134">
        <f>SUM(J15:J21)</f>
        <v>0</v>
      </c>
      <c r="K22" s="49">
        <f>G22+I22+J22</f>
        <v>0</v>
      </c>
      <c r="L22" s="34"/>
    </row>
    <row r="23" spans="1:12" ht="24.75" thickBot="1">
      <c r="A23" s="53" t="s">
        <v>17</v>
      </c>
      <c r="B23" s="54" t="s">
        <v>1</v>
      </c>
      <c r="C23" s="54" t="s">
        <v>2</v>
      </c>
      <c r="D23" s="55" t="s">
        <v>3</v>
      </c>
      <c r="E23" s="54" t="s">
        <v>4</v>
      </c>
      <c r="F23" s="55" t="s">
        <v>5</v>
      </c>
      <c r="G23" s="54" t="s">
        <v>6</v>
      </c>
      <c r="H23" s="55" t="s">
        <v>30</v>
      </c>
      <c r="I23" s="28" t="s">
        <v>39</v>
      </c>
      <c r="J23" s="51" t="s">
        <v>7</v>
      </c>
      <c r="K23" s="19"/>
      <c r="L23" s="19"/>
    </row>
    <row r="24" spans="1:12">
      <c r="A24" s="56" t="s">
        <v>8</v>
      </c>
      <c r="B24" s="125"/>
      <c r="C24" s="125"/>
      <c r="D24" s="106"/>
      <c r="E24" s="69"/>
      <c r="F24" s="69"/>
      <c r="G24" s="70">
        <f t="shared" ref="G24:G30" si="1">(C24-D24)-B24</f>
        <v>0</v>
      </c>
      <c r="H24" s="107"/>
      <c r="I24" s="108"/>
      <c r="J24" s="109"/>
      <c r="K24" s="19"/>
      <c r="L24" s="19"/>
    </row>
    <row r="25" spans="1:12">
      <c r="A25" s="31" t="s">
        <v>9</v>
      </c>
      <c r="B25" s="99"/>
      <c r="C25" s="99"/>
      <c r="D25" s="98"/>
      <c r="E25" s="66"/>
      <c r="F25" s="66"/>
      <c r="G25" s="67">
        <f t="shared" si="1"/>
        <v>0</v>
      </c>
      <c r="H25" s="110"/>
      <c r="I25" s="104"/>
      <c r="J25" s="105"/>
      <c r="K25" s="19"/>
      <c r="L25" s="19"/>
    </row>
    <row r="26" spans="1:12">
      <c r="A26" s="31" t="s">
        <v>10</v>
      </c>
      <c r="B26" s="99"/>
      <c r="C26" s="99"/>
      <c r="D26" s="98"/>
      <c r="E26" s="66"/>
      <c r="F26" s="66"/>
      <c r="G26" s="68">
        <f t="shared" si="1"/>
        <v>0</v>
      </c>
      <c r="H26" s="110"/>
      <c r="I26" s="111"/>
      <c r="J26" s="112"/>
      <c r="K26" s="19"/>
      <c r="L26" s="19"/>
    </row>
    <row r="27" spans="1:12">
      <c r="A27" s="31" t="s">
        <v>11</v>
      </c>
      <c r="B27" s="99"/>
      <c r="C27" s="99"/>
      <c r="D27" s="98"/>
      <c r="E27" s="66"/>
      <c r="F27" s="66"/>
      <c r="G27" s="68">
        <f t="shared" si="1"/>
        <v>0</v>
      </c>
      <c r="H27" s="110"/>
      <c r="I27" s="111"/>
      <c r="J27" s="112"/>
      <c r="K27" s="19"/>
      <c r="L27" s="19"/>
    </row>
    <row r="28" spans="1:12">
      <c r="A28" s="31" t="s">
        <v>12</v>
      </c>
      <c r="B28" s="99"/>
      <c r="C28" s="99"/>
      <c r="D28" s="98"/>
      <c r="E28" s="66"/>
      <c r="F28" s="66"/>
      <c r="G28" s="68">
        <f t="shared" si="1"/>
        <v>0</v>
      </c>
      <c r="H28" s="110"/>
      <c r="I28" s="104"/>
      <c r="J28" s="105"/>
      <c r="K28" s="19"/>
      <c r="L28" s="19"/>
    </row>
    <row r="29" spans="1:12" ht="12.75" thickBot="1">
      <c r="A29" s="31" t="s">
        <v>13</v>
      </c>
      <c r="B29" s="98"/>
      <c r="C29" s="98"/>
      <c r="D29" s="99"/>
      <c r="E29" s="66"/>
      <c r="F29" s="66"/>
      <c r="G29" s="68">
        <f t="shared" si="1"/>
        <v>0</v>
      </c>
      <c r="H29" s="110"/>
      <c r="I29" s="104"/>
      <c r="J29" s="105"/>
      <c r="K29" s="19"/>
      <c r="L29" s="19"/>
    </row>
    <row r="30" spans="1:12">
      <c r="A30" s="31" t="s">
        <v>14</v>
      </c>
      <c r="B30" s="99"/>
      <c r="C30" s="99"/>
      <c r="D30" s="99"/>
      <c r="E30" s="66"/>
      <c r="F30" s="66"/>
      <c r="G30" s="68">
        <f t="shared" si="1"/>
        <v>0</v>
      </c>
      <c r="H30" s="110"/>
      <c r="I30" s="104"/>
      <c r="J30" s="105"/>
      <c r="K30" s="48" t="s">
        <v>18</v>
      </c>
      <c r="L30" s="33"/>
    </row>
    <row r="31" spans="1:12" ht="12.75" thickBot="1">
      <c r="A31" s="36"/>
      <c r="B31" s="37"/>
      <c r="C31" s="37"/>
      <c r="D31" s="36" t="s">
        <v>16</v>
      </c>
      <c r="E31" s="37"/>
      <c r="F31" s="37"/>
      <c r="G31" s="41">
        <f>SUM(G24:G30)</f>
        <v>0</v>
      </c>
      <c r="H31" s="36" t="s">
        <v>16</v>
      </c>
      <c r="I31" s="135">
        <f>SUM(I24:I30)</f>
        <v>0</v>
      </c>
      <c r="J31" s="136">
        <f>SUM(J24:J30)</f>
        <v>0</v>
      </c>
      <c r="K31" s="49">
        <f>G31+I31+J31</f>
        <v>0</v>
      </c>
      <c r="L31" s="34"/>
    </row>
    <row r="32" spans="1:12" ht="24.75" thickBot="1">
      <c r="A32" s="53" t="s">
        <v>19</v>
      </c>
      <c r="B32" s="54" t="s">
        <v>1</v>
      </c>
      <c r="C32" s="54" t="s">
        <v>2</v>
      </c>
      <c r="D32" s="55" t="s">
        <v>3</v>
      </c>
      <c r="E32" s="54" t="s">
        <v>4</v>
      </c>
      <c r="F32" s="55" t="s">
        <v>5</v>
      </c>
      <c r="G32" s="54" t="s">
        <v>6</v>
      </c>
      <c r="H32" s="55" t="s">
        <v>30</v>
      </c>
      <c r="I32" s="28" t="s">
        <v>39</v>
      </c>
      <c r="J32" s="51" t="s">
        <v>7</v>
      </c>
      <c r="K32" s="19"/>
      <c r="L32" s="19"/>
    </row>
    <row r="33" spans="1:15">
      <c r="A33" s="56" t="s">
        <v>8</v>
      </c>
      <c r="B33" s="106"/>
      <c r="C33" s="106"/>
      <c r="D33" s="106"/>
      <c r="E33" s="69"/>
      <c r="F33" s="69"/>
      <c r="G33" s="70">
        <f t="shared" ref="G33:G39" si="2">(C33-D33)-B33</f>
        <v>0</v>
      </c>
      <c r="H33" s="114"/>
      <c r="I33" s="108"/>
      <c r="J33" s="109"/>
      <c r="K33" s="35"/>
      <c r="L33" s="19"/>
    </row>
    <row r="34" spans="1:15">
      <c r="A34" s="31" t="s">
        <v>9</v>
      </c>
      <c r="B34" s="98"/>
      <c r="C34" s="98"/>
      <c r="D34" s="98"/>
      <c r="E34" s="66"/>
      <c r="F34" s="66"/>
      <c r="G34" s="68">
        <f t="shared" si="2"/>
        <v>0</v>
      </c>
      <c r="H34" s="103"/>
      <c r="I34" s="104"/>
      <c r="J34" s="105"/>
      <c r="K34" s="19"/>
      <c r="L34" s="19"/>
    </row>
    <row r="35" spans="1:15">
      <c r="A35" s="31" t="s">
        <v>10</v>
      </c>
      <c r="B35" s="99"/>
      <c r="C35" s="99"/>
      <c r="D35" s="98"/>
      <c r="E35" s="66"/>
      <c r="F35" s="66"/>
      <c r="G35" s="68">
        <f t="shared" si="2"/>
        <v>0</v>
      </c>
      <c r="H35" s="103"/>
      <c r="I35" s="104"/>
      <c r="J35" s="105"/>
      <c r="K35" s="19"/>
      <c r="L35" s="19"/>
    </row>
    <row r="36" spans="1:15">
      <c r="A36" s="31" t="s">
        <v>11</v>
      </c>
      <c r="B36" s="99"/>
      <c r="C36" s="99"/>
      <c r="D36" s="98"/>
      <c r="E36" s="66"/>
      <c r="F36" s="66"/>
      <c r="G36" s="68">
        <f t="shared" si="2"/>
        <v>0</v>
      </c>
      <c r="H36" s="103"/>
      <c r="I36" s="104"/>
      <c r="J36" s="105"/>
      <c r="K36" s="19"/>
      <c r="L36" s="19"/>
    </row>
    <row r="37" spans="1:15">
      <c r="A37" s="31" t="s">
        <v>12</v>
      </c>
      <c r="B37" s="98"/>
      <c r="C37" s="98"/>
      <c r="D37" s="98"/>
      <c r="E37" s="66"/>
      <c r="F37" s="66"/>
      <c r="G37" s="68">
        <f t="shared" si="2"/>
        <v>0</v>
      </c>
      <c r="H37" s="103"/>
      <c r="I37" s="104"/>
      <c r="J37" s="105"/>
      <c r="K37" s="19"/>
      <c r="L37" s="19"/>
    </row>
    <row r="38" spans="1:15" ht="12.75" thickBot="1">
      <c r="A38" s="31" t="s">
        <v>13</v>
      </c>
      <c r="B38" s="99"/>
      <c r="C38" s="99"/>
      <c r="D38" s="99"/>
      <c r="E38" s="66"/>
      <c r="F38" s="66"/>
      <c r="G38" s="68">
        <f t="shared" si="2"/>
        <v>0</v>
      </c>
      <c r="H38" s="103"/>
      <c r="I38" s="104"/>
      <c r="J38" s="105"/>
      <c r="K38" s="64"/>
      <c r="L38" s="19"/>
    </row>
    <row r="39" spans="1:15">
      <c r="A39" s="31" t="s">
        <v>14</v>
      </c>
      <c r="B39" s="99"/>
      <c r="C39" s="99"/>
      <c r="D39" s="99"/>
      <c r="E39" s="66"/>
      <c r="F39" s="66"/>
      <c r="G39" s="68">
        <f t="shared" si="2"/>
        <v>0</v>
      </c>
      <c r="H39" s="103"/>
      <c r="I39" s="104"/>
      <c r="J39" s="105"/>
      <c r="K39" s="48" t="s">
        <v>20</v>
      </c>
      <c r="L39" s="33"/>
    </row>
    <row r="40" spans="1:15" ht="12.75" thickBot="1">
      <c r="A40" s="36"/>
      <c r="B40" s="37"/>
      <c r="C40" s="37"/>
      <c r="D40" s="36" t="s">
        <v>16</v>
      </c>
      <c r="E40" s="37"/>
      <c r="F40" s="37"/>
      <c r="G40" s="41">
        <f>SUM(G33:G39)</f>
        <v>0</v>
      </c>
      <c r="H40" s="36" t="s">
        <v>16</v>
      </c>
      <c r="I40" s="133">
        <f>SUM(I33:I39)</f>
        <v>0</v>
      </c>
      <c r="J40" s="134">
        <f>SUM(J33:J39)</f>
        <v>0</v>
      </c>
      <c r="K40" s="49">
        <f>G40+I40+J40</f>
        <v>0</v>
      </c>
      <c r="L40" s="34"/>
    </row>
    <row r="41" spans="1:15" ht="24.75" thickBot="1">
      <c r="A41" s="57" t="s">
        <v>21</v>
      </c>
      <c r="B41" s="58" t="s">
        <v>1</v>
      </c>
      <c r="C41" s="58" t="s">
        <v>2</v>
      </c>
      <c r="D41" s="59" t="s">
        <v>3</v>
      </c>
      <c r="E41" s="60" t="s">
        <v>4</v>
      </c>
      <c r="F41" s="59" t="s">
        <v>5</v>
      </c>
      <c r="G41" s="58" t="s">
        <v>6</v>
      </c>
      <c r="H41" s="61" t="s">
        <v>30</v>
      </c>
      <c r="I41" s="28" t="s">
        <v>39</v>
      </c>
      <c r="J41" s="50" t="s">
        <v>7</v>
      </c>
      <c r="K41" s="19"/>
      <c r="L41" s="19"/>
    </row>
    <row r="42" spans="1:15">
      <c r="A42" s="56" t="s">
        <v>8</v>
      </c>
      <c r="B42" s="106"/>
      <c r="C42" s="106"/>
      <c r="D42" s="106"/>
      <c r="E42" s="69"/>
      <c r="F42" s="69"/>
      <c r="G42" s="70">
        <f>(C42-D42)-B42</f>
        <v>0</v>
      </c>
      <c r="H42" s="114"/>
      <c r="I42" s="108"/>
      <c r="J42" s="109"/>
      <c r="K42" s="19"/>
      <c r="L42" s="19"/>
    </row>
    <row r="43" spans="1:15">
      <c r="A43" s="31" t="s">
        <v>9</v>
      </c>
      <c r="B43" s="98"/>
      <c r="C43" s="98"/>
      <c r="D43" s="98"/>
      <c r="E43" s="66"/>
      <c r="F43" s="66"/>
      <c r="G43" s="67">
        <f t="shared" ref="G43:G48" si="3">(C43-D43)-B43</f>
        <v>0</v>
      </c>
      <c r="H43" s="103"/>
      <c r="I43" s="104"/>
      <c r="J43" s="105"/>
      <c r="K43" s="19"/>
      <c r="L43" s="19"/>
      <c r="O43" s="132"/>
    </row>
    <row r="44" spans="1:15">
      <c r="A44" s="31" t="s">
        <v>10</v>
      </c>
      <c r="B44" s="99"/>
      <c r="C44" s="99"/>
      <c r="D44" s="98"/>
      <c r="E44" s="66"/>
      <c r="F44" s="66"/>
      <c r="G44" s="67">
        <f t="shared" si="3"/>
        <v>0</v>
      </c>
      <c r="H44" s="115"/>
      <c r="I44" s="104"/>
      <c r="J44" s="105"/>
      <c r="K44" s="19"/>
      <c r="L44" s="19"/>
    </row>
    <row r="45" spans="1:15">
      <c r="A45" s="31" t="s">
        <v>11</v>
      </c>
      <c r="B45" s="99"/>
      <c r="C45" s="99"/>
      <c r="D45" s="98"/>
      <c r="E45" s="66"/>
      <c r="F45" s="66"/>
      <c r="G45" s="67">
        <f t="shared" si="3"/>
        <v>0</v>
      </c>
      <c r="H45" s="103"/>
      <c r="I45" s="104"/>
      <c r="J45" s="105"/>
      <c r="K45" s="19"/>
      <c r="L45" s="19"/>
    </row>
    <row r="46" spans="1:15">
      <c r="A46" s="31" t="s">
        <v>12</v>
      </c>
      <c r="B46" s="98"/>
      <c r="C46" s="98"/>
      <c r="D46" s="98"/>
      <c r="E46" s="66"/>
      <c r="F46" s="66"/>
      <c r="G46" s="67">
        <f t="shared" si="3"/>
        <v>0</v>
      </c>
      <c r="H46" s="103"/>
      <c r="I46" s="104"/>
      <c r="J46" s="105"/>
      <c r="K46" s="19"/>
      <c r="L46" s="19"/>
    </row>
    <row r="47" spans="1:15" ht="12.75" thickBot="1">
      <c r="A47" s="31" t="s">
        <v>13</v>
      </c>
      <c r="B47" s="99"/>
      <c r="C47" s="99"/>
      <c r="D47" s="99"/>
      <c r="E47" s="66"/>
      <c r="F47" s="66"/>
      <c r="G47" s="67">
        <f t="shared" si="3"/>
        <v>0</v>
      </c>
      <c r="H47" s="103"/>
      <c r="I47" s="104"/>
      <c r="J47" s="105"/>
      <c r="K47" s="19"/>
      <c r="L47" s="19"/>
    </row>
    <row r="48" spans="1:15">
      <c r="A48" s="31" t="s">
        <v>14</v>
      </c>
      <c r="B48" s="99"/>
      <c r="C48" s="99"/>
      <c r="D48" s="99"/>
      <c r="E48" s="66"/>
      <c r="F48" s="66"/>
      <c r="G48" s="67">
        <f t="shared" si="3"/>
        <v>0</v>
      </c>
      <c r="H48" s="103"/>
      <c r="I48" s="104"/>
      <c r="J48" s="105"/>
      <c r="K48" s="48" t="s">
        <v>22</v>
      </c>
      <c r="L48" s="33"/>
    </row>
    <row r="49" spans="1:18" ht="12.75" thickBot="1">
      <c r="A49" s="36"/>
      <c r="B49" s="37"/>
      <c r="C49" s="38"/>
      <c r="D49" s="37" t="s">
        <v>16</v>
      </c>
      <c r="E49" s="37"/>
      <c r="F49" s="37"/>
      <c r="G49" s="41">
        <f>SUM(G42:G48)</f>
        <v>0</v>
      </c>
      <c r="H49" s="37" t="s">
        <v>16</v>
      </c>
      <c r="I49" s="133">
        <f>SUM(I42:I48)</f>
        <v>0</v>
      </c>
      <c r="J49" s="134">
        <f>SUM(J42:J48)</f>
        <v>0</v>
      </c>
      <c r="K49" s="49">
        <f>G49+I49+J49</f>
        <v>0</v>
      </c>
      <c r="L49" s="34"/>
    </row>
    <row r="50" spans="1:18">
      <c r="A50" s="14"/>
      <c r="B50" s="14"/>
      <c r="C50" s="14"/>
      <c r="D50" s="14"/>
      <c r="E50" s="14"/>
      <c r="F50" s="14"/>
      <c r="G50" s="71"/>
      <c r="H50" s="14"/>
      <c r="I50" s="73"/>
      <c r="J50" s="73"/>
      <c r="K50" s="72"/>
      <c r="L50" s="14"/>
    </row>
    <row r="51" spans="1:18">
      <c r="A51" s="19"/>
      <c r="B51" s="19"/>
      <c r="C51" s="19"/>
      <c r="D51" s="19"/>
      <c r="E51" s="19"/>
      <c r="F51" s="19"/>
      <c r="G51" s="74" t="s">
        <v>52</v>
      </c>
      <c r="H51" s="74" t="s">
        <v>53</v>
      </c>
      <c r="I51" s="74" t="s">
        <v>71</v>
      </c>
      <c r="J51" s="74" t="s">
        <v>72</v>
      </c>
      <c r="K51" s="19"/>
      <c r="L51" s="19"/>
    </row>
    <row r="52" spans="1:18">
      <c r="A52" s="82" t="s">
        <v>44</v>
      </c>
      <c r="B52" s="19"/>
      <c r="C52" s="19"/>
      <c r="D52" s="13"/>
      <c r="E52" s="13"/>
      <c r="F52" s="13"/>
      <c r="G52" s="68">
        <f>K22+K31+K40+K49</f>
        <v>0</v>
      </c>
      <c r="H52" s="68">
        <f>I7*4/24</f>
        <v>0</v>
      </c>
      <c r="I52" s="137">
        <f>IF($G52-$H52&gt;0,$G52-$H52,0)</f>
        <v>0</v>
      </c>
      <c r="J52" s="137">
        <f>IF($G52-$H52&gt;0,0, -($G52-$H52))</f>
        <v>0</v>
      </c>
      <c r="K52" s="19"/>
      <c r="L52" s="19"/>
      <c r="P52" s="62"/>
      <c r="Q52" s="63"/>
      <c r="R52" s="63"/>
    </row>
    <row r="53" spans="1:18" ht="12.75">
      <c r="A53" s="83" t="s">
        <v>55</v>
      </c>
      <c r="B53" s="19"/>
      <c r="C53" s="19"/>
      <c r="D53" s="13"/>
      <c r="E53" s="13"/>
      <c r="F53" s="13"/>
      <c r="G53" s="47" t="s">
        <v>41</v>
      </c>
      <c r="H53" s="47"/>
      <c r="I53" s="132"/>
      <c r="J53" s="138">
        <f>I22+I31+I40+I49</f>
        <v>0</v>
      </c>
      <c r="K53" s="19"/>
      <c r="L53" s="19"/>
      <c r="P53"/>
      <c r="Q53"/>
      <c r="R53"/>
    </row>
    <row r="54" spans="1:18">
      <c r="A54" s="84" t="s">
        <v>45</v>
      </c>
      <c r="B54" s="19"/>
      <c r="C54" s="19"/>
      <c r="D54" s="13"/>
      <c r="E54" s="13"/>
      <c r="F54" s="13"/>
      <c r="G54" s="47" t="s">
        <v>42</v>
      </c>
      <c r="H54" s="47"/>
      <c r="J54" s="113"/>
      <c r="K54" s="19"/>
      <c r="L54" s="19"/>
    </row>
    <row r="55" spans="1:18">
      <c r="A55" s="84" t="s">
        <v>47</v>
      </c>
      <c r="B55" s="19"/>
      <c r="C55" s="19"/>
      <c r="D55" s="13"/>
      <c r="E55" s="13"/>
      <c r="F55" s="13"/>
      <c r="G55" s="47" t="s">
        <v>38</v>
      </c>
      <c r="H55" s="118">
        <f>I12-J12+(G52-H52)-J53-J54</f>
        <v>0</v>
      </c>
      <c r="I55" s="139">
        <f>IF($H55&gt;0,$H55,0)</f>
        <v>0</v>
      </c>
      <c r="J55" s="139">
        <f>IF($H55&gt;0,0,-$H55)</f>
        <v>0</v>
      </c>
      <c r="K55" s="19"/>
      <c r="L55" s="19"/>
    </row>
    <row r="56" spans="1:18">
      <c r="A56" s="84" t="s">
        <v>48</v>
      </c>
      <c r="B56" s="19"/>
      <c r="C56" s="19"/>
      <c r="D56" s="13"/>
      <c r="E56" s="13"/>
      <c r="F56" s="13"/>
      <c r="G56" s="47"/>
      <c r="H56" s="47"/>
      <c r="I56" s="126"/>
      <c r="J56" s="44"/>
      <c r="K56" s="19"/>
      <c r="L56" s="19"/>
    </row>
    <row r="57" spans="1:18">
      <c r="A57" s="84" t="s">
        <v>49</v>
      </c>
      <c r="B57" s="19"/>
      <c r="C57" s="19"/>
      <c r="D57" s="13"/>
      <c r="E57" s="13"/>
      <c r="F57" s="13"/>
      <c r="G57" s="47"/>
      <c r="H57" s="47"/>
      <c r="I57" s="127"/>
      <c r="J57" s="44"/>
      <c r="K57" s="19"/>
      <c r="L57" s="19"/>
    </row>
    <row r="58" spans="1:18">
      <c r="A58" s="84" t="s">
        <v>46</v>
      </c>
      <c r="B58" s="19"/>
      <c r="C58" s="19"/>
      <c r="D58" s="13"/>
      <c r="E58" s="13"/>
      <c r="F58" s="13"/>
      <c r="G58" s="47"/>
      <c r="H58" s="47"/>
      <c r="I58" s="44"/>
      <c r="J58" s="44"/>
      <c r="K58" s="19"/>
      <c r="L58" s="19"/>
    </row>
    <row r="59" spans="1:18">
      <c r="A59" s="83" t="s">
        <v>50</v>
      </c>
      <c r="B59" s="19"/>
      <c r="C59" s="19"/>
      <c r="D59" s="35" t="s">
        <v>24</v>
      </c>
      <c r="E59" s="35"/>
      <c r="F59" s="35"/>
      <c r="G59" s="39"/>
      <c r="H59" s="39"/>
      <c r="I59" s="39"/>
      <c r="J59" s="14"/>
      <c r="K59" s="19"/>
      <c r="L59" s="19"/>
    </row>
    <row r="60" spans="1:18">
      <c r="A60" s="22" t="s">
        <v>51</v>
      </c>
      <c r="B60" s="19"/>
      <c r="C60" s="19"/>
      <c r="D60" s="35"/>
      <c r="E60" s="35"/>
      <c r="F60" s="35"/>
      <c r="G60" s="86"/>
      <c r="H60" s="86"/>
      <c r="I60" s="86"/>
      <c r="J60" s="14"/>
      <c r="K60" s="19"/>
      <c r="L60" s="19"/>
    </row>
    <row r="61" spans="1:18">
      <c r="A61" s="84" t="s">
        <v>54</v>
      </c>
      <c r="B61" s="19"/>
      <c r="C61" s="19"/>
      <c r="D61" s="35" t="s">
        <v>24</v>
      </c>
      <c r="E61" s="35"/>
      <c r="F61" s="35"/>
      <c r="G61" s="39"/>
      <c r="H61" s="39"/>
      <c r="I61" s="39"/>
      <c r="J61" s="14"/>
      <c r="K61" s="19" t="s">
        <v>33</v>
      </c>
      <c r="L61" s="19"/>
    </row>
    <row r="62" spans="1:18">
      <c r="A62" s="22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8" s="40" customFormat="1" ht="12.75" customHeight="1">
      <c r="A63" s="147" t="s">
        <v>25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</row>
  </sheetData>
  <sheetProtection password="CA3B" sheet="1" objects="1" scenarios="1" selectLockedCells="1"/>
  <mergeCells count="5">
    <mergeCell ref="A1:M4"/>
    <mergeCell ref="A5:K5"/>
    <mergeCell ref="B9:D9"/>
    <mergeCell ref="H9:I9"/>
    <mergeCell ref="A63:K63"/>
  </mergeCells>
  <conditionalFormatting sqref="J55">
    <cfRule type="expression" dxfId="1" priority="1">
      <formula>(J55&gt;0)</formula>
    </cfRule>
  </conditionalFormatting>
  <printOptions gridLinesSet="0"/>
  <pageMargins left="0.59055118110236227" right="0.15748031496062992" top="0.19685039370078741" bottom="0.19685039370078741" header="0.51181102362204722" footer="0.51181102362204722"/>
  <pageSetup paperSize="9" scale="90" orientation="portrait" horizontalDpi="4294967292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O72"/>
  <sheetViews>
    <sheetView showGridLines="0" tabSelected="1" topLeftCell="A53" zoomScaleNormal="100" workbookViewId="0">
      <selection activeCell="J68" sqref="J68"/>
    </sheetView>
  </sheetViews>
  <sheetFormatPr defaultColWidth="8.85546875" defaultRowHeight="12"/>
  <cols>
    <col min="1" max="1" width="12.42578125" style="17" customWidth="1"/>
    <col min="2" max="3" width="9.42578125" style="17" customWidth="1"/>
    <col min="4" max="4" width="10.28515625" style="17" customWidth="1"/>
    <col min="5" max="6" width="6.28515625" style="17" hidden="1" customWidth="1"/>
    <col min="7" max="7" width="13.7109375" style="17" customWidth="1"/>
    <col min="8" max="8" width="12" style="17" customWidth="1"/>
    <col min="9" max="10" width="9" style="17" customWidth="1"/>
    <col min="11" max="11" width="14.5703125" style="17" customWidth="1"/>
    <col min="12" max="12" width="4.28515625" style="17" hidden="1" customWidth="1"/>
    <col min="13" max="13" width="2.140625" style="17" customWidth="1"/>
    <col min="14" max="16384" width="8.85546875" style="17"/>
  </cols>
  <sheetData>
    <row r="1" spans="1:13" ht="13.5" customHeight="1">
      <c r="A1" s="140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3" ht="12.75">
      <c r="A5" s="142" t="s">
        <v>32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6"/>
      <c r="M5" s="16"/>
    </row>
    <row r="6" spans="1:13">
      <c r="A6" s="18"/>
      <c r="B6" s="19"/>
      <c r="C6" s="13"/>
      <c r="D6" s="14"/>
      <c r="E6" s="14"/>
      <c r="F6" s="14"/>
      <c r="G6" s="14"/>
      <c r="H6" s="14"/>
      <c r="I6" s="19"/>
      <c r="J6" s="19"/>
      <c r="K6" s="20"/>
      <c r="L6" s="19"/>
    </row>
    <row r="7" spans="1:13">
      <c r="A7" s="20" t="s">
        <v>36</v>
      </c>
      <c r="B7" s="19"/>
      <c r="D7" s="94"/>
      <c r="E7" s="19"/>
      <c r="F7" s="19"/>
      <c r="G7" s="20" t="s">
        <v>35</v>
      </c>
      <c r="I7" s="89">
        <f>Month1!I7</f>
        <v>0</v>
      </c>
      <c r="J7" s="19"/>
      <c r="K7" s="19"/>
      <c r="L7" s="19"/>
    </row>
    <row r="8" spans="1:13">
      <c r="A8" s="20"/>
      <c r="B8" s="19"/>
      <c r="C8" s="19"/>
      <c r="D8" s="19"/>
      <c r="E8" s="19"/>
      <c r="F8" s="19"/>
      <c r="G8" s="19"/>
      <c r="H8" s="19"/>
      <c r="K8" s="19"/>
      <c r="L8" s="19"/>
    </row>
    <row r="9" spans="1:13">
      <c r="A9" s="21" t="s">
        <v>31</v>
      </c>
      <c r="B9" s="153">
        <f>Month1!B9</f>
        <v>0</v>
      </c>
      <c r="C9" s="154"/>
      <c r="D9" s="155"/>
      <c r="E9" s="19"/>
      <c r="F9" s="19"/>
      <c r="G9" s="21" t="s">
        <v>37</v>
      </c>
      <c r="H9" s="156">
        <f>Month1!H9</f>
        <v>0</v>
      </c>
      <c r="I9" s="157"/>
      <c r="J9" s="123"/>
      <c r="K9" s="19"/>
      <c r="L9" s="19"/>
    </row>
    <row r="10" spans="1:13">
      <c r="A10" s="45"/>
      <c r="B10" s="46"/>
      <c r="C10" s="46"/>
      <c r="D10" s="46"/>
      <c r="E10" s="19"/>
      <c r="F10" s="19"/>
      <c r="G10" s="45"/>
      <c r="H10" s="13"/>
      <c r="I10" s="13"/>
      <c r="J10" s="42"/>
      <c r="K10" s="19"/>
      <c r="L10" s="19"/>
    </row>
    <row r="11" spans="1:13">
      <c r="A11" s="45"/>
      <c r="B11" s="46"/>
      <c r="C11" s="46"/>
      <c r="D11" s="46"/>
      <c r="E11" s="19"/>
      <c r="F11" s="19"/>
      <c r="G11" s="45"/>
      <c r="H11" s="42"/>
      <c r="I11" s="117" t="s">
        <v>71</v>
      </c>
      <c r="J11" s="117" t="s">
        <v>72</v>
      </c>
      <c r="K11" s="19"/>
      <c r="L11" s="19"/>
    </row>
    <row r="12" spans="1:13">
      <c r="A12" s="90" t="s">
        <v>68</v>
      </c>
      <c r="B12" s="87">
        <f>Month1!B12</f>
        <v>0</v>
      </c>
      <c r="C12" s="87"/>
      <c r="D12" s="91"/>
      <c r="E12" s="19"/>
      <c r="F12" s="19"/>
      <c r="G12" s="92" t="s">
        <v>69</v>
      </c>
      <c r="H12" s="91"/>
      <c r="I12" s="128">
        <f>Month2!I55</f>
        <v>0</v>
      </c>
      <c r="J12" s="128">
        <f>Month2!J55</f>
        <v>0</v>
      </c>
      <c r="K12" s="19"/>
      <c r="L12" s="19"/>
    </row>
    <row r="13" spans="1:13" s="24" customFormat="1" thickBot="1">
      <c r="A13" s="22"/>
      <c r="B13" s="22"/>
      <c r="C13" s="22"/>
      <c r="D13" s="22"/>
      <c r="E13" s="22"/>
      <c r="F13" s="22"/>
      <c r="G13" s="22"/>
      <c r="H13" s="22"/>
      <c r="J13" s="22"/>
      <c r="K13" s="23"/>
      <c r="L13" s="22"/>
    </row>
    <row r="14" spans="1:13" ht="24.75" thickBot="1">
      <c r="A14" s="25" t="s">
        <v>0</v>
      </c>
      <c r="B14" s="26" t="s">
        <v>1</v>
      </c>
      <c r="C14" s="26" t="s">
        <v>2</v>
      </c>
      <c r="D14" s="27" t="s">
        <v>3</v>
      </c>
      <c r="E14" s="26" t="s">
        <v>4</v>
      </c>
      <c r="F14" s="27" t="s">
        <v>5</v>
      </c>
      <c r="G14" s="26" t="s">
        <v>6</v>
      </c>
      <c r="H14" s="27" t="s">
        <v>30</v>
      </c>
      <c r="I14" s="28" t="s">
        <v>39</v>
      </c>
      <c r="J14" s="52" t="s">
        <v>40</v>
      </c>
      <c r="K14" s="29"/>
      <c r="L14" s="19"/>
    </row>
    <row r="15" spans="1:13">
      <c r="A15" s="30" t="s">
        <v>8</v>
      </c>
      <c r="B15" s="98"/>
      <c r="C15" s="98"/>
      <c r="D15" s="98"/>
      <c r="E15" s="65"/>
      <c r="F15" s="65"/>
      <c r="G15" s="67">
        <f t="shared" ref="G15:G21" si="0">(C15-D15)-B15</f>
        <v>0</v>
      </c>
      <c r="H15" s="100"/>
      <c r="I15" s="101"/>
      <c r="J15" s="102"/>
      <c r="K15" s="29"/>
      <c r="L15" s="19"/>
    </row>
    <row r="16" spans="1:13">
      <c r="A16" s="31" t="s">
        <v>9</v>
      </c>
      <c r="B16" s="98"/>
      <c r="C16" s="98"/>
      <c r="D16" s="99"/>
      <c r="E16" s="66"/>
      <c r="F16" s="66"/>
      <c r="G16" s="68">
        <f t="shared" si="0"/>
        <v>0</v>
      </c>
      <c r="H16" s="103"/>
      <c r="I16" s="104"/>
      <c r="J16" s="105"/>
      <c r="K16" s="32"/>
      <c r="L16" s="19"/>
    </row>
    <row r="17" spans="1:12">
      <c r="A17" s="31" t="s">
        <v>10</v>
      </c>
      <c r="B17" s="99"/>
      <c r="C17" s="99"/>
      <c r="D17" s="99"/>
      <c r="E17" s="66"/>
      <c r="F17" s="66"/>
      <c r="G17" s="68">
        <f t="shared" si="0"/>
        <v>0</v>
      </c>
      <c r="H17" s="103"/>
      <c r="I17" s="104"/>
      <c r="J17" s="105"/>
      <c r="K17" s="29"/>
      <c r="L17" s="19"/>
    </row>
    <row r="18" spans="1:12">
      <c r="A18" s="31" t="s">
        <v>11</v>
      </c>
      <c r="B18" s="99"/>
      <c r="C18" s="99"/>
      <c r="D18" s="99"/>
      <c r="E18" s="66"/>
      <c r="F18" s="66"/>
      <c r="G18" s="68">
        <f t="shared" si="0"/>
        <v>0</v>
      </c>
      <c r="H18" s="103"/>
      <c r="I18" s="104"/>
      <c r="J18" s="105"/>
      <c r="K18" s="19"/>
      <c r="L18" s="19"/>
    </row>
    <row r="19" spans="1:12">
      <c r="A19" s="31" t="s">
        <v>12</v>
      </c>
      <c r="B19" s="98"/>
      <c r="C19" s="98"/>
      <c r="D19" s="99"/>
      <c r="E19" s="66"/>
      <c r="F19" s="66"/>
      <c r="G19" s="68">
        <f t="shared" si="0"/>
        <v>0</v>
      </c>
      <c r="H19" s="103"/>
      <c r="I19" s="104"/>
      <c r="J19" s="105"/>
      <c r="K19" s="19"/>
      <c r="L19" s="19"/>
    </row>
    <row r="20" spans="1:12" ht="12.75" thickBot="1">
      <c r="A20" s="31" t="s">
        <v>13</v>
      </c>
      <c r="B20" s="99"/>
      <c r="C20" s="99"/>
      <c r="D20" s="99"/>
      <c r="E20" s="66"/>
      <c r="F20" s="66"/>
      <c r="G20" s="68">
        <f t="shared" si="0"/>
        <v>0</v>
      </c>
      <c r="H20" s="103"/>
      <c r="I20" s="104"/>
      <c r="J20" s="105"/>
      <c r="K20" s="19"/>
      <c r="L20" s="19"/>
    </row>
    <row r="21" spans="1:12">
      <c r="A21" s="31" t="s">
        <v>14</v>
      </c>
      <c r="B21" s="99"/>
      <c r="C21" s="99"/>
      <c r="D21" s="99"/>
      <c r="E21" s="66"/>
      <c r="F21" s="66"/>
      <c r="G21" s="68">
        <f t="shared" si="0"/>
        <v>0</v>
      </c>
      <c r="H21" s="103"/>
      <c r="I21" s="104"/>
      <c r="J21" s="105"/>
      <c r="K21" s="48" t="s">
        <v>15</v>
      </c>
      <c r="L21" s="33"/>
    </row>
    <row r="22" spans="1:12" ht="12.75" thickBot="1">
      <c r="A22" s="36"/>
      <c r="B22" s="37"/>
      <c r="C22" s="37"/>
      <c r="D22" s="36" t="s">
        <v>16</v>
      </c>
      <c r="E22" s="37"/>
      <c r="F22" s="37"/>
      <c r="G22" s="41">
        <f>SUM(G15:G21)</f>
        <v>0</v>
      </c>
      <c r="H22" s="36" t="s">
        <v>16</v>
      </c>
      <c r="I22" s="133">
        <f>SUM(I15:I21)</f>
        <v>0</v>
      </c>
      <c r="J22" s="134">
        <f>SUM(J15:J21)</f>
        <v>0</v>
      </c>
      <c r="K22" s="49">
        <f>G22+I22+J22</f>
        <v>0</v>
      </c>
      <c r="L22" s="34"/>
    </row>
    <row r="23" spans="1:12" ht="24.75" thickBot="1">
      <c r="A23" s="53" t="s">
        <v>17</v>
      </c>
      <c r="B23" s="54" t="s">
        <v>1</v>
      </c>
      <c r="C23" s="54" t="s">
        <v>2</v>
      </c>
      <c r="D23" s="55" t="s">
        <v>3</v>
      </c>
      <c r="E23" s="54" t="s">
        <v>4</v>
      </c>
      <c r="F23" s="55" t="s">
        <v>5</v>
      </c>
      <c r="G23" s="54" t="s">
        <v>6</v>
      </c>
      <c r="H23" s="55" t="s">
        <v>30</v>
      </c>
      <c r="I23" s="28" t="s">
        <v>39</v>
      </c>
      <c r="J23" s="51" t="s">
        <v>7</v>
      </c>
      <c r="K23" s="19"/>
      <c r="L23" s="19"/>
    </row>
    <row r="24" spans="1:12">
      <c r="A24" s="56" t="s">
        <v>8</v>
      </c>
      <c r="B24" s="106"/>
      <c r="C24" s="106"/>
      <c r="D24" s="106"/>
      <c r="E24" s="69"/>
      <c r="F24" s="69"/>
      <c r="G24" s="70">
        <f t="shared" ref="G24:G30" si="1">(C24-D24)-B24</f>
        <v>0</v>
      </c>
      <c r="H24" s="114"/>
      <c r="I24" s="108"/>
      <c r="J24" s="109"/>
      <c r="K24" s="19"/>
      <c r="L24" s="19"/>
    </row>
    <row r="25" spans="1:12">
      <c r="A25" s="31" t="s">
        <v>9</v>
      </c>
      <c r="B25" s="98"/>
      <c r="C25" s="98"/>
      <c r="D25" s="98"/>
      <c r="E25" s="66"/>
      <c r="F25" s="66"/>
      <c r="G25" s="67">
        <f t="shared" si="1"/>
        <v>0</v>
      </c>
      <c r="H25" s="103"/>
      <c r="I25" s="104"/>
      <c r="J25" s="105"/>
      <c r="K25" s="19"/>
      <c r="L25" s="19"/>
    </row>
    <row r="26" spans="1:12">
      <c r="A26" s="31" t="s">
        <v>10</v>
      </c>
      <c r="B26" s="99"/>
      <c r="C26" s="99"/>
      <c r="D26" s="98"/>
      <c r="E26" s="66"/>
      <c r="F26" s="66"/>
      <c r="G26" s="68">
        <f t="shared" si="1"/>
        <v>0</v>
      </c>
      <c r="H26" s="103"/>
      <c r="I26" s="111"/>
      <c r="J26" s="112"/>
      <c r="K26" s="19"/>
      <c r="L26" s="19"/>
    </row>
    <row r="27" spans="1:12">
      <c r="A27" s="31" t="s">
        <v>11</v>
      </c>
      <c r="B27" s="99"/>
      <c r="C27" s="99"/>
      <c r="D27" s="98"/>
      <c r="E27" s="66"/>
      <c r="F27" s="66"/>
      <c r="G27" s="68">
        <f t="shared" si="1"/>
        <v>0</v>
      </c>
      <c r="H27" s="103"/>
      <c r="I27" s="111"/>
      <c r="J27" s="112"/>
      <c r="K27" s="19"/>
      <c r="L27" s="19"/>
    </row>
    <row r="28" spans="1:12">
      <c r="A28" s="31" t="s">
        <v>12</v>
      </c>
      <c r="B28" s="98"/>
      <c r="C28" s="98"/>
      <c r="D28" s="98"/>
      <c r="E28" s="66"/>
      <c r="F28" s="66"/>
      <c r="G28" s="68">
        <f t="shared" si="1"/>
        <v>0</v>
      </c>
      <c r="H28" s="103"/>
      <c r="I28" s="104"/>
      <c r="J28" s="105"/>
      <c r="K28" s="19"/>
      <c r="L28" s="19"/>
    </row>
    <row r="29" spans="1:12" ht="12.75" thickBot="1">
      <c r="A29" s="31" t="s">
        <v>13</v>
      </c>
      <c r="B29" s="99"/>
      <c r="C29" s="99"/>
      <c r="D29" s="99"/>
      <c r="E29" s="66"/>
      <c r="F29" s="66"/>
      <c r="G29" s="68">
        <f t="shared" si="1"/>
        <v>0</v>
      </c>
      <c r="H29" s="103"/>
      <c r="I29" s="104"/>
      <c r="J29" s="105"/>
      <c r="K29" s="19"/>
      <c r="L29" s="19"/>
    </row>
    <row r="30" spans="1:12">
      <c r="A30" s="31" t="s">
        <v>14</v>
      </c>
      <c r="B30" s="99"/>
      <c r="C30" s="99"/>
      <c r="D30" s="99"/>
      <c r="E30" s="66"/>
      <c r="F30" s="66"/>
      <c r="G30" s="68">
        <f t="shared" si="1"/>
        <v>0</v>
      </c>
      <c r="H30" s="103"/>
      <c r="I30" s="104"/>
      <c r="J30" s="105"/>
      <c r="K30" s="48" t="s">
        <v>18</v>
      </c>
      <c r="L30" s="33"/>
    </row>
    <row r="31" spans="1:12" ht="12.75" thickBot="1">
      <c r="A31" s="36"/>
      <c r="B31" s="37"/>
      <c r="C31" s="37"/>
      <c r="D31" s="36" t="s">
        <v>16</v>
      </c>
      <c r="E31" s="37"/>
      <c r="F31" s="37"/>
      <c r="G31" s="41">
        <f>SUM(G24:G30)</f>
        <v>0</v>
      </c>
      <c r="H31" s="36" t="s">
        <v>16</v>
      </c>
      <c r="I31" s="133">
        <f>SUM(I24:I30)</f>
        <v>0</v>
      </c>
      <c r="J31" s="134">
        <f>SUM(J24:J30)</f>
        <v>0</v>
      </c>
      <c r="K31" s="49">
        <f>G31+I31+J31</f>
        <v>0</v>
      </c>
      <c r="L31" s="34"/>
    </row>
    <row r="32" spans="1:12" ht="24.75" thickBot="1">
      <c r="A32" s="53" t="s">
        <v>19</v>
      </c>
      <c r="B32" s="54" t="s">
        <v>1</v>
      </c>
      <c r="C32" s="54" t="s">
        <v>2</v>
      </c>
      <c r="D32" s="55" t="s">
        <v>3</v>
      </c>
      <c r="E32" s="54" t="s">
        <v>4</v>
      </c>
      <c r="F32" s="55" t="s">
        <v>5</v>
      </c>
      <c r="G32" s="54" t="s">
        <v>6</v>
      </c>
      <c r="H32" s="55" t="s">
        <v>30</v>
      </c>
      <c r="I32" s="28" t="s">
        <v>39</v>
      </c>
      <c r="J32" s="51" t="s">
        <v>7</v>
      </c>
      <c r="K32" s="19"/>
      <c r="L32" s="19"/>
    </row>
    <row r="33" spans="1:15">
      <c r="A33" s="56" t="s">
        <v>8</v>
      </c>
      <c r="B33" s="106"/>
      <c r="C33" s="106"/>
      <c r="D33" s="106"/>
      <c r="E33" s="69"/>
      <c r="F33" s="69"/>
      <c r="G33" s="70">
        <f t="shared" ref="G33:G39" si="2">(C33-D33)-B33</f>
        <v>0</v>
      </c>
      <c r="H33" s="114"/>
      <c r="I33" s="108"/>
      <c r="J33" s="109"/>
      <c r="K33" s="35"/>
      <c r="L33" s="19"/>
    </row>
    <row r="34" spans="1:15">
      <c r="A34" s="31" t="s">
        <v>9</v>
      </c>
      <c r="B34" s="98"/>
      <c r="C34" s="98"/>
      <c r="D34" s="98"/>
      <c r="E34" s="66"/>
      <c r="F34" s="66"/>
      <c r="G34" s="68">
        <f t="shared" si="2"/>
        <v>0</v>
      </c>
      <c r="H34" s="103"/>
      <c r="I34" s="104"/>
      <c r="J34" s="105"/>
      <c r="K34" s="19"/>
      <c r="L34" s="19"/>
    </row>
    <row r="35" spans="1:15">
      <c r="A35" s="31" t="s">
        <v>10</v>
      </c>
      <c r="B35" s="99"/>
      <c r="C35" s="99"/>
      <c r="D35" s="98"/>
      <c r="E35" s="66"/>
      <c r="F35" s="66"/>
      <c r="G35" s="68">
        <f t="shared" si="2"/>
        <v>0</v>
      </c>
      <c r="H35" s="103"/>
      <c r="I35" s="104"/>
      <c r="J35" s="105"/>
      <c r="K35" s="19"/>
      <c r="L35" s="19"/>
    </row>
    <row r="36" spans="1:15">
      <c r="A36" s="31" t="s">
        <v>11</v>
      </c>
      <c r="B36" s="99"/>
      <c r="C36" s="99"/>
      <c r="D36" s="98"/>
      <c r="E36" s="66"/>
      <c r="F36" s="66"/>
      <c r="G36" s="68">
        <f t="shared" si="2"/>
        <v>0</v>
      </c>
      <c r="H36" s="103"/>
      <c r="I36" s="104"/>
      <c r="J36" s="105"/>
      <c r="K36" s="19"/>
      <c r="L36" s="19"/>
    </row>
    <row r="37" spans="1:15">
      <c r="A37" s="31" t="s">
        <v>12</v>
      </c>
      <c r="B37" s="98"/>
      <c r="C37" s="98"/>
      <c r="D37" s="98"/>
      <c r="E37" s="66"/>
      <c r="F37" s="66"/>
      <c r="G37" s="68">
        <f t="shared" si="2"/>
        <v>0</v>
      </c>
      <c r="H37" s="103"/>
      <c r="I37" s="104"/>
      <c r="J37" s="105"/>
      <c r="K37" s="19"/>
      <c r="L37" s="19"/>
    </row>
    <row r="38" spans="1:15" ht="12.75" thickBot="1">
      <c r="A38" s="31" t="s">
        <v>13</v>
      </c>
      <c r="B38" s="99"/>
      <c r="C38" s="99"/>
      <c r="D38" s="99"/>
      <c r="E38" s="66"/>
      <c r="F38" s="66"/>
      <c r="G38" s="68">
        <f t="shared" si="2"/>
        <v>0</v>
      </c>
      <c r="H38" s="103"/>
      <c r="I38" s="104"/>
      <c r="J38" s="105"/>
      <c r="K38" s="19"/>
      <c r="L38" s="19"/>
    </row>
    <row r="39" spans="1:15">
      <c r="A39" s="31" t="s">
        <v>14</v>
      </c>
      <c r="B39" s="99"/>
      <c r="C39" s="99"/>
      <c r="D39" s="99"/>
      <c r="E39" s="66"/>
      <c r="F39" s="66"/>
      <c r="G39" s="68">
        <f t="shared" si="2"/>
        <v>0</v>
      </c>
      <c r="H39" s="103"/>
      <c r="I39" s="104"/>
      <c r="J39" s="105"/>
      <c r="K39" s="48" t="s">
        <v>20</v>
      </c>
      <c r="L39" s="33"/>
    </row>
    <row r="40" spans="1:15" ht="12.75" thickBot="1">
      <c r="A40" s="36"/>
      <c r="B40" s="37"/>
      <c r="C40" s="37"/>
      <c r="D40" s="36" t="s">
        <v>16</v>
      </c>
      <c r="E40" s="37"/>
      <c r="F40" s="37"/>
      <c r="G40" s="41">
        <f>SUM(G33:G39)</f>
        <v>0</v>
      </c>
      <c r="H40" s="36" t="s">
        <v>16</v>
      </c>
      <c r="I40" s="133">
        <f>SUM(I33:I39)</f>
        <v>0</v>
      </c>
      <c r="J40" s="134">
        <f>SUM(J33:J39)</f>
        <v>0</v>
      </c>
      <c r="K40" s="49">
        <f>G40+I40+J40</f>
        <v>0</v>
      </c>
      <c r="L40" s="34"/>
    </row>
    <row r="41" spans="1:15" ht="24.75" thickBot="1">
      <c r="A41" s="57" t="s">
        <v>21</v>
      </c>
      <c r="B41" s="58" t="s">
        <v>1</v>
      </c>
      <c r="C41" s="58" t="s">
        <v>2</v>
      </c>
      <c r="D41" s="59" t="s">
        <v>3</v>
      </c>
      <c r="E41" s="60" t="s">
        <v>4</v>
      </c>
      <c r="F41" s="59" t="s">
        <v>5</v>
      </c>
      <c r="G41" s="58" t="s">
        <v>6</v>
      </c>
      <c r="H41" s="61" t="s">
        <v>30</v>
      </c>
      <c r="I41" s="28" t="s">
        <v>39</v>
      </c>
      <c r="J41" s="50" t="s">
        <v>7</v>
      </c>
      <c r="K41" s="19"/>
      <c r="L41" s="19"/>
    </row>
    <row r="42" spans="1:15">
      <c r="A42" s="56" t="s">
        <v>8</v>
      </c>
      <c r="B42" s="106"/>
      <c r="C42" s="106"/>
      <c r="D42" s="106"/>
      <c r="E42" s="69"/>
      <c r="F42" s="69"/>
      <c r="G42" s="70">
        <f>(C42-D42)-B42</f>
        <v>0</v>
      </c>
      <c r="H42" s="114"/>
      <c r="I42" s="108"/>
      <c r="J42" s="109"/>
      <c r="K42" s="19"/>
      <c r="L42" s="19"/>
    </row>
    <row r="43" spans="1:15">
      <c r="A43" s="31" t="s">
        <v>9</v>
      </c>
      <c r="B43" s="98"/>
      <c r="C43" s="98"/>
      <c r="D43" s="98"/>
      <c r="E43" s="66"/>
      <c r="F43" s="66"/>
      <c r="G43" s="67">
        <f t="shared" ref="G43:G48" si="3">(C43-D43)-B43</f>
        <v>0</v>
      </c>
      <c r="H43" s="103"/>
      <c r="I43" s="104"/>
      <c r="J43" s="105"/>
      <c r="K43" s="19"/>
      <c r="L43" s="19"/>
      <c r="O43" s="132"/>
    </row>
    <row r="44" spans="1:15">
      <c r="A44" s="31" t="s">
        <v>10</v>
      </c>
      <c r="B44" s="99"/>
      <c r="C44" s="99"/>
      <c r="D44" s="98"/>
      <c r="E44" s="66"/>
      <c r="F44" s="66"/>
      <c r="G44" s="67">
        <f t="shared" si="3"/>
        <v>0</v>
      </c>
      <c r="H44" s="115"/>
      <c r="I44" s="104"/>
      <c r="J44" s="105"/>
      <c r="K44" s="19"/>
      <c r="L44" s="19"/>
    </row>
    <row r="45" spans="1:15">
      <c r="A45" s="31" t="s">
        <v>11</v>
      </c>
      <c r="B45" s="99"/>
      <c r="C45" s="99"/>
      <c r="D45" s="98"/>
      <c r="E45" s="66"/>
      <c r="F45" s="66"/>
      <c r="G45" s="67">
        <f t="shared" si="3"/>
        <v>0</v>
      </c>
      <c r="H45" s="103"/>
      <c r="I45" s="104"/>
      <c r="J45" s="105"/>
      <c r="K45" s="19"/>
      <c r="L45" s="19"/>
    </row>
    <row r="46" spans="1:15">
      <c r="A46" s="31" t="s">
        <v>12</v>
      </c>
      <c r="B46" s="98"/>
      <c r="C46" s="98"/>
      <c r="D46" s="98"/>
      <c r="E46" s="66"/>
      <c r="F46" s="66"/>
      <c r="G46" s="67">
        <f t="shared" si="3"/>
        <v>0</v>
      </c>
      <c r="H46" s="103"/>
      <c r="I46" s="104"/>
      <c r="J46" s="105"/>
      <c r="K46" s="19"/>
      <c r="L46" s="19"/>
    </row>
    <row r="47" spans="1:15" ht="12.75" thickBot="1">
      <c r="A47" s="31" t="s">
        <v>13</v>
      </c>
      <c r="B47" s="99"/>
      <c r="C47" s="99"/>
      <c r="D47" s="99"/>
      <c r="E47" s="66"/>
      <c r="F47" s="66"/>
      <c r="G47" s="67">
        <f t="shared" si="3"/>
        <v>0</v>
      </c>
      <c r="H47" s="103"/>
      <c r="I47" s="104"/>
      <c r="J47" s="105"/>
      <c r="K47" s="19"/>
      <c r="L47" s="19"/>
    </row>
    <row r="48" spans="1:15">
      <c r="A48" s="31" t="s">
        <v>14</v>
      </c>
      <c r="B48" s="99"/>
      <c r="C48" s="99"/>
      <c r="D48" s="99"/>
      <c r="E48" s="66"/>
      <c r="F48" s="66"/>
      <c r="G48" s="67">
        <f t="shared" si="3"/>
        <v>0</v>
      </c>
      <c r="H48" s="103"/>
      <c r="I48" s="104"/>
      <c r="J48" s="105"/>
      <c r="K48" s="48" t="s">
        <v>22</v>
      </c>
      <c r="L48" s="33"/>
    </row>
    <row r="49" spans="1:12" ht="12.75" thickBot="1">
      <c r="A49" s="36"/>
      <c r="B49" s="37"/>
      <c r="C49" s="38"/>
      <c r="D49" s="37" t="s">
        <v>16</v>
      </c>
      <c r="E49" s="37"/>
      <c r="F49" s="37"/>
      <c r="G49" s="41">
        <f>SUM(G42:G48)</f>
        <v>0</v>
      </c>
      <c r="H49" s="37" t="s">
        <v>16</v>
      </c>
      <c r="I49" s="133">
        <f>SUM(I42:I48)</f>
        <v>0</v>
      </c>
      <c r="J49" s="134">
        <f>SUM(J42:J48)</f>
        <v>0</v>
      </c>
      <c r="K49" s="49">
        <f>G49+I49+J49</f>
        <v>0</v>
      </c>
      <c r="L49" s="34"/>
    </row>
    <row r="50" spans="1:12" ht="24.75" thickBot="1">
      <c r="A50" s="57" t="s">
        <v>34</v>
      </c>
      <c r="B50" s="58" t="s">
        <v>1</v>
      </c>
      <c r="C50" s="58" t="s">
        <v>2</v>
      </c>
      <c r="D50" s="59" t="s">
        <v>3</v>
      </c>
      <c r="E50" s="60" t="s">
        <v>4</v>
      </c>
      <c r="F50" s="59" t="s">
        <v>5</v>
      </c>
      <c r="G50" s="58" t="s">
        <v>6</v>
      </c>
      <c r="H50" s="61" t="s">
        <v>30</v>
      </c>
      <c r="I50" s="28" t="s">
        <v>39</v>
      </c>
      <c r="J50" s="50" t="s">
        <v>7</v>
      </c>
      <c r="K50" s="19"/>
      <c r="L50" s="19"/>
    </row>
    <row r="51" spans="1:12">
      <c r="A51" s="56" t="s">
        <v>8</v>
      </c>
      <c r="B51" s="106"/>
      <c r="C51" s="106"/>
      <c r="D51" s="106"/>
      <c r="E51" s="69"/>
      <c r="F51" s="69"/>
      <c r="G51" s="70">
        <f>(C51-D51)-B51</f>
        <v>0</v>
      </c>
      <c r="H51" s="114"/>
      <c r="I51" s="108"/>
      <c r="J51" s="109"/>
      <c r="K51" s="19"/>
      <c r="L51" s="19"/>
    </row>
    <row r="52" spans="1:12">
      <c r="A52" s="31" t="s">
        <v>9</v>
      </c>
      <c r="B52" s="98"/>
      <c r="C52" s="98"/>
      <c r="D52" s="98"/>
      <c r="E52" s="66"/>
      <c r="F52" s="66"/>
      <c r="G52" s="67">
        <f t="shared" ref="G52:G57" si="4">(C52-D52)-B52</f>
        <v>0</v>
      </c>
      <c r="H52" s="103"/>
      <c r="I52" s="104"/>
      <c r="J52" s="105"/>
      <c r="K52" s="19"/>
      <c r="L52" s="19"/>
    </row>
    <row r="53" spans="1:12">
      <c r="A53" s="31" t="s">
        <v>10</v>
      </c>
      <c r="B53" s="99"/>
      <c r="C53" s="99"/>
      <c r="D53" s="98"/>
      <c r="E53" s="66"/>
      <c r="F53" s="66"/>
      <c r="G53" s="67">
        <f t="shared" si="4"/>
        <v>0</v>
      </c>
      <c r="H53" s="115"/>
      <c r="I53" s="104"/>
      <c r="J53" s="105"/>
      <c r="K53" s="19"/>
      <c r="L53" s="19"/>
    </row>
    <row r="54" spans="1:12">
      <c r="A54" s="31" t="s">
        <v>11</v>
      </c>
      <c r="B54" s="99"/>
      <c r="C54" s="99"/>
      <c r="D54" s="98"/>
      <c r="E54" s="66"/>
      <c r="F54" s="66"/>
      <c r="G54" s="67">
        <f t="shared" si="4"/>
        <v>0</v>
      </c>
      <c r="H54" s="103"/>
      <c r="I54" s="104"/>
      <c r="J54" s="105"/>
      <c r="K54" s="19"/>
      <c r="L54" s="19"/>
    </row>
    <row r="55" spans="1:12">
      <c r="A55" s="31" t="s">
        <v>12</v>
      </c>
      <c r="B55" s="98"/>
      <c r="C55" s="98"/>
      <c r="D55" s="98"/>
      <c r="E55" s="66"/>
      <c r="F55" s="66"/>
      <c r="G55" s="67">
        <f t="shared" si="4"/>
        <v>0</v>
      </c>
      <c r="H55" s="103"/>
      <c r="I55" s="104"/>
      <c r="J55" s="105"/>
      <c r="K55" s="19"/>
      <c r="L55" s="19"/>
    </row>
    <row r="56" spans="1:12" ht="12.75" thickBot="1">
      <c r="A56" s="31" t="s">
        <v>13</v>
      </c>
      <c r="B56" s="99"/>
      <c r="C56" s="99"/>
      <c r="D56" s="99"/>
      <c r="E56" s="66"/>
      <c r="F56" s="66"/>
      <c r="G56" s="67">
        <f t="shared" si="4"/>
        <v>0</v>
      </c>
      <c r="H56" s="103"/>
      <c r="I56" s="104"/>
      <c r="J56" s="105"/>
      <c r="K56" s="19"/>
      <c r="L56" s="19"/>
    </row>
    <row r="57" spans="1:12">
      <c r="A57" s="31" t="s">
        <v>14</v>
      </c>
      <c r="B57" s="99"/>
      <c r="C57" s="99"/>
      <c r="D57" s="99"/>
      <c r="E57" s="66"/>
      <c r="F57" s="66"/>
      <c r="G57" s="67">
        <f t="shared" si="4"/>
        <v>0</v>
      </c>
      <c r="H57" s="103"/>
      <c r="I57" s="104"/>
      <c r="J57" s="105"/>
      <c r="K57" s="48" t="s">
        <v>22</v>
      </c>
      <c r="L57" s="33"/>
    </row>
    <row r="58" spans="1:12" ht="12.75" thickBot="1">
      <c r="A58" s="36"/>
      <c r="B58" s="37"/>
      <c r="C58" s="38"/>
      <c r="D58" s="37" t="s">
        <v>16</v>
      </c>
      <c r="E58" s="37"/>
      <c r="F58" s="37"/>
      <c r="G58" s="41">
        <f>SUM(G51:G57)</f>
        <v>0</v>
      </c>
      <c r="H58" s="37" t="s">
        <v>16</v>
      </c>
      <c r="I58" s="133">
        <f>SUM(I51:I57)</f>
        <v>0</v>
      </c>
      <c r="J58" s="134">
        <f>SUM(J51:J57)</f>
        <v>0</v>
      </c>
      <c r="K58" s="49">
        <f>G58+I58+J58</f>
        <v>0</v>
      </c>
      <c r="L58" s="34"/>
    </row>
    <row r="59" spans="1:12">
      <c r="A59" s="14"/>
      <c r="B59" s="14"/>
      <c r="C59" s="14"/>
      <c r="D59" s="14"/>
      <c r="E59" s="14"/>
      <c r="F59" s="14"/>
      <c r="G59" s="71"/>
      <c r="H59" s="14"/>
      <c r="I59" s="43"/>
      <c r="J59" s="43"/>
      <c r="K59" s="72"/>
      <c r="L59" s="14"/>
    </row>
    <row r="60" spans="1:12">
      <c r="A60" s="19"/>
      <c r="B60" s="19"/>
      <c r="C60" s="19"/>
      <c r="D60" s="19"/>
      <c r="E60" s="19"/>
      <c r="F60" s="19"/>
      <c r="G60" s="74" t="s">
        <v>52</v>
      </c>
      <c r="H60" s="74" t="s">
        <v>53</v>
      </c>
      <c r="I60" s="74" t="s">
        <v>71</v>
      </c>
      <c r="J60" s="74" t="s">
        <v>72</v>
      </c>
      <c r="K60" s="19"/>
      <c r="L60" s="19"/>
    </row>
    <row r="61" spans="1:12">
      <c r="A61" s="82" t="s">
        <v>44</v>
      </c>
      <c r="B61" s="19"/>
      <c r="C61" s="19"/>
      <c r="D61" s="13" t="s">
        <v>23</v>
      </c>
      <c r="E61" s="13"/>
      <c r="F61" s="13"/>
      <c r="G61" s="68">
        <f>K22+K31+K40+K49+K58</f>
        <v>0</v>
      </c>
      <c r="H61" s="68">
        <f>I7*5/24</f>
        <v>0</v>
      </c>
      <c r="I61" s="137">
        <f>IF($G61-$H61&gt;0,$G61-$H61,0)</f>
        <v>0</v>
      </c>
      <c r="J61" s="137">
        <f>IF($G61-$H61&gt;0,0, -($G61-$H61))</f>
        <v>0</v>
      </c>
      <c r="K61" s="19"/>
      <c r="L61" s="19"/>
    </row>
    <row r="62" spans="1:12">
      <c r="A62" s="83" t="s">
        <v>55</v>
      </c>
      <c r="B62" s="19"/>
      <c r="C62" s="19"/>
      <c r="D62" s="13"/>
      <c r="E62" s="13"/>
      <c r="F62" s="13"/>
      <c r="G62" s="47" t="s">
        <v>41</v>
      </c>
      <c r="H62" s="47"/>
      <c r="I62" s="132"/>
      <c r="J62" s="138">
        <f>I22+I31+I40+I49+I58</f>
        <v>0</v>
      </c>
      <c r="K62" s="19"/>
      <c r="L62" s="19"/>
    </row>
    <row r="63" spans="1:12">
      <c r="A63" s="84" t="s">
        <v>45</v>
      </c>
      <c r="B63" s="19"/>
      <c r="C63" s="19"/>
      <c r="D63" s="13"/>
      <c r="E63" s="13"/>
      <c r="F63" s="13"/>
      <c r="G63" s="47" t="s">
        <v>42</v>
      </c>
      <c r="H63" s="47"/>
      <c r="J63" s="113"/>
      <c r="K63" s="19"/>
      <c r="L63" s="19"/>
    </row>
    <row r="64" spans="1:12">
      <c r="A64" s="84" t="s">
        <v>47</v>
      </c>
      <c r="B64" s="19"/>
      <c r="C64" s="19"/>
      <c r="D64" s="13"/>
      <c r="E64" s="13"/>
      <c r="F64" s="13"/>
      <c r="G64" s="47" t="s">
        <v>38</v>
      </c>
      <c r="H64" s="118">
        <f>I12-J12+(G61-H61)-J62-J63</f>
        <v>0</v>
      </c>
      <c r="I64" s="139">
        <f>IF($H64&gt;0,$H64,0)</f>
        <v>0</v>
      </c>
      <c r="J64" s="139">
        <f>IF($H64&gt;0,0,-$H64)</f>
        <v>0</v>
      </c>
      <c r="K64" s="19"/>
      <c r="L64" s="19"/>
    </row>
    <row r="65" spans="1:12">
      <c r="A65" s="84" t="s">
        <v>48</v>
      </c>
      <c r="B65" s="19"/>
      <c r="C65" s="19"/>
      <c r="D65" s="13"/>
      <c r="E65" s="13"/>
      <c r="F65" s="13"/>
      <c r="G65" s="129"/>
      <c r="H65" s="129"/>
      <c r="I65" s="130"/>
      <c r="J65" s="44"/>
      <c r="K65" s="19"/>
      <c r="L65" s="19"/>
    </row>
    <row r="66" spans="1:12">
      <c r="A66" s="84" t="s">
        <v>49</v>
      </c>
      <c r="B66" s="19"/>
      <c r="C66" s="19"/>
      <c r="D66" s="13"/>
      <c r="E66" s="13"/>
      <c r="F66" s="13"/>
      <c r="G66" s="129"/>
      <c r="H66" s="129"/>
      <c r="I66" s="127"/>
      <c r="J66" s="44"/>
      <c r="K66" s="19"/>
      <c r="L66" s="19"/>
    </row>
    <row r="67" spans="1:12">
      <c r="A67" s="84" t="s">
        <v>46</v>
      </c>
      <c r="B67" s="19"/>
      <c r="C67" s="19"/>
      <c r="D67" s="13"/>
      <c r="E67" s="13"/>
      <c r="F67" s="13"/>
      <c r="G67" s="129"/>
      <c r="H67" s="129"/>
      <c r="I67" s="131"/>
      <c r="J67" s="44"/>
      <c r="K67" s="19"/>
      <c r="L67" s="19"/>
    </row>
    <row r="68" spans="1:12">
      <c r="A68" s="83" t="s">
        <v>50</v>
      </c>
      <c r="B68" s="19"/>
      <c r="C68" s="19"/>
      <c r="D68" s="35" t="s">
        <v>24</v>
      </c>
      <c r="E68" s="35"/>
      <c r="F68" s="35"/>
      <c r="G68" s="39"/>
      <c r="H68" s="39"/>
      <c r="I68" s="39"/>
      <c r="J68" s="14"/>
      <c r="K68" s="19"/>
      <c r="L68" s="19"/>
    </row>
    <row r="69" spans="1:12">
      <c r="A69" s="22" t="s">
        <v>51</v>
      </c>
      <c r="B69" s="19"/>
      <c r="C69" s="19"/>
      <c r="D69" s="35"/>
      <c r="E69" s="35"/>
      <c r="F69" s="35"/>
      <c r="G69" s="86"/>
      <c r="H69" s="86"/>
      <c r="I69" s="86"/>
      <c r="J69" s="14"/>
      <c r="K69" s="19"/>
      <c r="L69" s="19"/>
    </row>
    <row r="70" spans="1:12">
      <c r="A70" s="84" t="s">
        <v>54</v>
      </c>
      <c r="B70" s="19"/>
      <c r="C70" s="19"/>
      <c r="D70" s="35" t="s">
        <v>24</v>
      </c>
      <c r="E70" s="35"/>
      <c r="F70" s="35"/>
      <c r="G70" s="39"/>
      <c r="H70" s="39"/>
      <c r="I70" s="39"/>
      <c r="J70" s="14"/>
      <c r="K70" s="19" t="s">
        <v>33</v>
      </c>
      <c r="L70" s="19"/>
    </row>
    <row r="71" spans="1:12"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spans="1:12" s="40" customFormat="1" ht="12.75" customHeight="1">
      <c r="A72" s="147" t="s">
        <v>25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</row>
  </sheetData>
  <sheetProtection password="CA3B" sheet="1" objects="1" scenarios="1" selectLockedCells="1"/>
  <mergeCells count="5">
    <mergeCell ref="A1:M4"/>
    <mergeCell ref="A5:K5"/>
    <mergeCell ref="B9:D9"/>
    <mergeCell ref="H9:I9"/>
    <mergeCell ref="A72:K72"/>
  </mergeCells>
  <conditionalFormatting sqref="J64">
    <cfRule type="expression" dxfId="0" priority="1">
      <formula>(J64&gt;0)</formula>
    </cfRule>
  </conditionalFormatting>
  <printOptions gridLinesSet="0"/>
  <pageMargins left="0.59055118110236227" right="0.15748031496062992" top="0.19685039370078741" bottom="0.19685039370078741" header="0.51181102362204722" footer="0.51181102362204722"/>
  <pageSetup paperSize="9" scale="90" orientation="portrait" horizontalDpi="4294967292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Calc</vt:lpstr>
      <vt:lpstr>Instructions</vt:lpstr>
      <vt:lpstr>Month1</vt:lpstr>
      <vt:lpstr>Month2</vt:lpstr>
      <vt:lpstr>Month3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</dc:title>
  <dc:creator>Systems Manager</dc:creator>
  <cp:lastModifiedBy>hr1</cp:lastModifiedBy>
  <cp:lastPrinted>2012-09-11T07:41:25Z</cp:lastPrinted>
  <dcterms:created xsi:type="dcterms:W3CDTF">1999-10-18T11:02:22Z</dcterms:created>
  <dcterms:modified xsi:type="dcterms:W3CDTF">2013-10-08T09:43:43Z</dcterms:modified>
</cp:coreProperties>
</file>